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D1E97929-CDE2-42E7-B24A-83E7F6EBBB9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одаток2" sheetId="6" r:id="rId1"/>
  </sheets>
  <definedNames>
    <definedName name="_xlnm.Print_Area" localSheetId="0">додаток2!$A$1:$F$93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6" i="6" l="1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47" i="6" s="1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A50" i="6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F49" i="6"/>
  <c r="F90" i="6" l="1"/>
  <c r="F89" i="6"/>
</calcChain>
</file>

<file path=xl/sharedStrings.xml><?xml version="1.0" encoding="utf-8"?>
<sst xmlns="http://schemas.openxmlformats.org/spreadsheetml/2006/main" count="182" uniqueCount="66">
  <si>
    <t>№ п/п</t>
  </si>
  <si>
    <t>2020 рік</t>
  </si>
  <si>
    <t>ВСЬОГО за 2020 рік</t>
  </si>
  <si>
    <t>2021 рік</t>
  </si>
  <si>
    <t>ВСЬОГО за 2021 рік</t>
  </si>
  <si>
    <t>Директор КП "Теплоенерго"</t>
  </si>
  <si>
    <t>Найменування матеріалів</t>
  </si>
  <si>
    <t>Од. вимірювання</t>
  </si>
  <si>
    <t>Кількість</t>
  </si>
  <si>
    <t>1</t>
  </si>
  <si>
    <t>2</t>
  </si>
  <si>
    <t>3</t>
  </si>
  <si>
    <t>5</t>
  </si>
  <si>
    <t>6</t>
  </si>
  <si>
    <t>Емаль ПФ-115 зелена</t>
  </si>
  <si>
    <t>кг</t>
  </si>
  <si>
    <t>Цемент ПЦ ІІ/БШ-400</t>
  </si>
  <si>
    <t>т</t>
  </si>
  <si>
    <t>Електроди, діаметр 4 мм, марка Э42</t>
  </si>
  <si>
    <t>Фланці плоскі стальні, діаметр 50</t>
  </si>
  <si>
    <t>шт</t>
  </si>
  <si>
    <t>Фланці плоскі стальні, діаметр 65</t>
  </si>
  <si>
    <t>Фланці плоскі стальні, діаметр 80</t>
  </si>
  <si>
    <t>Фланці плоскі стальні, діаметр 100</t>
  </si>
  <si>
    <t>Фланці плоскі стальні, діаметр 150</t>
  </si>
  <si>
    <t>Фланці плоскі стальні, діаметр 200</t>
  </si>
  <si>
    <t>Відводи сталеві зовнішній діаметр 57 мм, товщина стінки 6 мм</t>
  </si>
  <si>
    <t>Відводи сталеві зовнішній діаметр 76 мм, товщина стінки 6 мм</t>
  </si>
  <si>
    <t>Відводи сталеві зовнішній діаметр 89 мм, товщина стінки 6 мм</t>
  </si>
  <si>
    <t>Відводи сталеві зовнішній діаметр 108 мм, товщина стінки 6 мм</t>
  </si>
  <si>
    <t>Відводи сталеві зовнішній діаметр 159 мм, товщина стінки 8 мм</t>
  </si>
  <si>
    <t>Відводи сталеві зовнішній діаметр 219 мм, товщина стінки 10 мм</t>
  </si>
  <si>
    <t>Відводи сталеві зовнішній діаметр 273 мм, товщина стінки 10 мм</t>
  </si>
  <si>
    <t>Швеллер 16</t>
  </si>
  <si>
    <t>Плита перекриття каналів, лотків і теплотрас, П 15-8/2</t>
  </si>
  <si>
    <t>Плита перекриття каналів, лотків і теплотрас, П 11-8/2</t>
  </si>
  <si>
    <t>Плита перекриття каналів, лотків і теплотрас, П 8-8/2</t>
  </si>
  <si>
    <t>Плита перекриття каналів, лотків і теплотрас, П5-8/2</t>
  </si>
  <si>
    <t xml:space="preserve"> Алюхолст</t>
  </si>
  <si>
    <t>Дріт в’язальний, ф 1.2, ГОСТ 6323-79</t>
  </si>
  <si>
    <t>Вата мінеральна NEMAN</t>
  </si>
  <si>
    <t>Пісок природний, збагачений</t>
  </si>
  <si>
    <t>Фланці для ПП труб, діяаметр 63 мм.</t>
  </si>
  <si>
    <t>Фланці для ПП труб, діяаметр 90 мм.</t>
  </si>
  <si>
    <t>Фланці для ПП труб, діяаметр 110 мм.</t>
  </si>
  <si>
    <t>Фланці для ПП труб, діяаметр 140 мм.</t>
  </si>
  <si>
    <t>Фланці для ПП труб, діяаметр 160 мм.</t>
  </si>
  <si>
    <t>Фланці для ПП труб, діяаметр 200 мм.</t>
  </si>
  <si>
    <t>Фланці для ПП труб, діяаметр 180 мм.</t>
  </si>
  <si>
    <t>Цегла М100 рядова червона</t>
  </si>
  <si>
    <t>Електроди, діаметр 3 мм</t>
  </si>
  <si>
    <t>Болт М16 х100</t>
  </si>
  <si>
    <t>Гайка М16</t>
  </si>
  <si>
    <t>Болт М18 х100</t>
  </si>
  <si>
    <t>Гайка М18</t>
  </si>
  <si>
    <t>Пароніт</t>
  </si>
  <si>
    <t>Техпластина</t>
  </si>
  <si>
    <t>Ціна з ПДВ  (грн.)</t>
  </si>
  <si>
    <t>Всього             (грн.)</t>
  </si>
  <si>
    <t>Додаток 2 до Програми</t>
  </si>
  <si>
    <t>Комплектуючі матеріали для заміни аварійних ділянок мереж теплопостачання та гарячого водопостачання на 2020-2021 рр.</t>
  </si>
  <si>
    <t>м</t>
  </si>
  <si>
    <r>
      <t>м</t>
    </r>
    <r>
      <rPr>
        <sz val="12"/>
        <rFont val="Calibri"/>
        <family val="2"/>
        <charset val="204"/>
      </rPr>
      <t>²</t>
    </r>
  </si>
  <si>
    <t>РАЗОМ за 2020- 2021 рік</t>
  </si>
  <si>
    <t>В. ОДНОШЕВНИЙ</t>
  </si>
  <si>
    <t xml:space="preserve">Додаток 2 до рішення міської ради від 25 червня 2020 року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</si>
</sst>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</cellStyleXfs>
  <cellXfs count="52">
    <xf numFmtId="0" fontId="0" fillId="0" borderId="0" xfId="0"/>
    <xf numFmtId="49" fontId="2" fillId="0" borderId="0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8" fillId="0" borderId="0" xfId="0" applyFont="1"/>
    <xf numFmtId="0" fontId="3" fillId="0" borderId="0" xfId="0" applyFont="1"/>
    <xf numFmtId="0" fontId="7" fillId="0" borderId="10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7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49" fontId="4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1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</cellXfs>
  <cellStyles count="5">
    <cellStyle name="Денежный 2" xfId="2" xr:uid="{00000000-0005-0000-0000-000000000000}"/>
    <cellStyle name="Обычный" xfId="0" builtinId="0"/>
    <cellStyle name="Обычный 2" xfId="1" xr:uid="{00000000-0005-0000-0000-000002000000}"/>
    <cellStyle name="Обычный 2 2" xfId="3" xr:uid="{00000000-0005-0000-0000-000003000000}"/>
    <cellStyle name="Обычный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tabSelected="1" view="pageBreakPreview" zoomScale="120" zoomScaleNormal="100" zoomScaleSheetLayoutView="120" workbookViewId="0">
      <selection activeCell="A2" sqref="A2"/>
    </sheetView>
  </sheetViews>
  <sheetFormatPr defaultRowHeight="15.75" x14ac:dyDescent="0.25"/>
  <cols>
    <col min="1" max="1" width="8.5703125" style="10" customWidth="1"/>
    <col min="2" max="2" width="40.28515625" style="4" customWidth="1"/>
    <col min="3" max="3" width="14.7109375" style="4" customWidth="1"/>
    <col min="4" max="4" width="11.42578125" style="34" customWidth="1"/>
    <col min="5" max="5" width="13.42578125" style="34" customWidth="1"/>
    <col min="6" max="6" width="15.5703125" style="34" customWidth="1"/>
    <col min="7" max="7" width="9.42578125" customWidth="1"/>
  </cols>
  <sheetData>
    <row r="1" spans="1:6" ht="45.75" customHeight="1" x14ac:dyDescent="0.25">
      <c r="A1" s="35"/>
      <c r="B1" s="1"/>
      <c r="C1" s="1"/>
      <c r="D1" s="35"/>
      <c r="E1" s="43" t="s">
        <v>65</v>
      </c>
      <c r="F1" s="43"/>
    </row>
    <row r="2" spans="1:6" ht="20.25" customHeight="1" x14ac:dyDescent="0.25">
      <c r="A2" s="35"/>
      <c r="B2" s="1"/>
      <c r="C2" s="1"/>
      <c r="D2" s="35"/>
      <c r="E2" s="44" t="s">
        <v>59</v>
      </c>
      <c r="F2" s="44"/>
    </row>
    <row r="3" spans="1:6" ht="33.75" customHeight="1" thickBot="1" x14ac:dyDescent="0.3">
      <c r="A3" s="45" t="s">
        <v>60</v>
      </c>
      <c r="B3" s="45"/>
      <c r="C3" s="45"/>
      <c r="D3" s="45"/>
      <c r="E3" s="45"/>
      <c r="F3" s="45"/>
    </row>
    <row r="4" spans="1:6" ht="33.75" customHeight="1" thickBot="1" x14ac:dyDescent="0.3">
      <c r="A4" s="15" t="s">
        <v>0</v>
      </c>
      <c r="B4" s="16" t="s">
        <v>6</v>
      </c>
      <c r="C4" s="17" t="s">
        <v>7</v>
      </c>
      <c r="D4" s="21" t="s">
        <v>8</v>
      </c>
      <c r="E4" s="17" t="s">
        <v>57</v>
      </c>
      <c r="F4" s="18" t="s">
        <v>58</v>
      </c>
    </row>
    <row r="5" spans="1:6" ht="17.25" customHeight="1" thickBot="1" x14ac:dyDescent="0.3">
      <c r="A5" s="14" t="s">
        <v>9</v>
      </c>
      <c r="B5" s="14" t="s">
        <v>10</v>
      </c>
      <c r="C5" s="19" t="s">
        <v>11</v>
      </c>
      <c r="D5" s="20">
        <v>4</v>
      </c>
      <c r="E5" s="19" t="s">
        <v>12</v>
      </c>
      <c r="F5" s="17" t="s">
        <v>13</v>
      </c>
    </row>
    <row r="6" spans="1:6" ht="20.25" customHeight="1" thickBot="1" x14ac:dyDescent="0.3">
      <c r="A6" s="46" t="s">
        <v>1</v>
      </c>
      <c r="B6" s="47"/>
      <c r="C6" s="47"/>
      <c r="D6" s="47"/>
      <c r="E6" s="47"/>
      <c r="F6" s="48"/>
    </row>
    <row r="7" spans="1:6" x14ac:dyDescent="0.25">
      <c r="A7" s="37">
        <f>A88+1</f>
        <v>41</v>
      </c>
      <c r="B7" s="2" t="s">
        <v>14</v>
      </c>
      <c r="C7" s="6" t="s">
        <v>15</v>
      </c>
      <c r="D7" s="22">
        <v>1575</v>
      </c>
      <c r="E7" s="23">
        <v>60.73</v>
      </c>
      <c r="F7" s="24">
        <f t="shared" ref="F7:F46" si="0">D7*E7</f>
        <v>95649.75</v>
      </c>
    </row>
    <row r="8" spans="1:6" x14ac:dyDescent="0.25">
      <c r="A8" s="37">
        <f>A7+1</f>
        <v>42</v>
      </c>
      <c r="B8" s="3" t="s">
        <v>16</v>
      </c>
      <c r="C8" s="7" t="s">
        <v>17</v>
      </c>
      <c r="D8" s="25">
        <v>29</v>
      </c>
      <c r="E8" s="26">
        <v>3544.73</v>
      </c>
      <c r="F8" s="27">
        <f t="shared" si="0"/>
        <v>102797.17</v>
      </c>
    </row>
    <row r="9" spans="1:6" ht="26.25" customHeight="1" x14ac:dyDescent="0.25">
      <c r="A9" s="37">
        <f t="shared" ref="A9:A46" si="1">A8+1</f>
        <v>43</v>
      </c>
      <c r="B9" s="3" t="s">
        <v>18</v>
      </c>
      <c r="C9" s="7" t="s">
        <v>15</v>
      </c>
      <c r="D9" s="25">
        <v>3220</v>
      </c>
      <c r="E9" s="26">
        <v>87.12</v>
      </c>
      <c r="F9" s="27">
        <f t="shared" si="0"/>
        <v>280526.40000000002</v>
      </c>
    </row>
    <row r="10" spans="1:6" ht="24.75" customHeight="1" x14ac:dyDescent="0.25">
      <c r="A10" s="37">
        <f t="shared" si="1"/>
        <v>44</v>
      </c>
      <c r="B10" s="3" t="s">
        <v>19</v>
      </c>
      <c r="C10" s="7" t="s">
        <v>20</v>
      </c>
      <c r="D10" s="25">
        <v>123</v>
      </c>
      <c r="E10" s="26">
        <v>283.54000000000002</v>
      </c>
      <c r="F10" s="27">
        <f t="shared" si="0"/>
        <v>34875.420000000006</v>
      </c>
    </row>
    <row r="11" spans="1:6" ht="25.5" customHeight="1" x14ac:dyDescent="0.25">
      <c r="A11" s="37">
        <f t="shared" si="1"/>
        <v>45</v>
      </c>
      <c r="B11" s="3" t="s">
        <v>21</v>
      </c>
      <c r="C11" s="7" t="s">
        <v>20</v>
      </c>
      <c r="D11" s="25">
        <v>7</v>
      </c>
      <c r="E11" s="26">
        <v>195.84</v>
      </c>
      <c r="F11" s="27">
        <f t="shared" si="0"/>
        <v>1370.88</v>
      </c>
    </row>
    <row r="12" spans="1:6" ht="28.5" customHeight="1" x14ac:dyDescent="0.25">
      <c r="A12" s="37">
        <f t="shared" si="1"/>
        <v>46</v>
      </c>
      <c r="B12" s="3" t="s">
        <v>22</v>
      </c>
      <c r="C12" s="7" t="s">
        <v>20</v>
      </c>
      <c r="D12" s="25">
        <v>105</v>
      </c>
      <c r="E12" s="26">
        <v>406.68</v>
      </c>
      <c r="F12" s="27">
        <f t="shared" si="0"/>
        <v>42701.4</v>
      </c>
    </row>
    <row r="13" spans="1:6" ht="24" customHeight="1" x14ac:dyDescent="0.25">
      <c r="A13" s="37">
        <f t="shared" si="1"/>
        <v>47</v>
      </c>
      <c r="B13" s="3" t="s">
        <v>23</v>
      </c>
      <c r="C13" s="7" t="s">
        <v>20</v>
      </c>
      <c r="D13" s="25">
        <v>91</v>
      </c>
      <c r="E13" s="26">
        <v>537.44000000000005</v>
      </c>
      <c r="F13" s="27">
        <f t="shared" si="0"/>
        <v>48907.040000000008</v>
      </c>
    </row>
    <row r="14" spans="1:6" ht="27.75" customHeight="1" x14ac:dyDescent="0.25">
      <c r="A14" s="37">
        <f t="shared" si="1"/>
        <v>48</v>
      </c>
      <c r="B14" s="3" t="s">
        <v>24</v>
      </c>
      <c r="C14" s="7" t="s">
        <v>20</v>
      </c>
      <c r="D14" s="25">
        <v>35</v>
      </c>
      <c r="E14" s="26">
        <v>878.7</v>
      </c>
      <c r="F14" s="27">
        <f t="shared" si="0"/>
        <v>30754.5</v>
      </c>
    </row>
    <row r="15" spans="1:6" ht="24.75" customHeight="1" x14ac:dyDescent="0.25">
      <c r="A15" s="37">
        <f t="shared" si="1"/>
        <v>49</v>
      </c>
      <c r="B15" s="3" t="s">
        <v>25</v>
      </c>
      <c r="C15" s="7" t="s">
        <v>20</v>
      </c>
      <c r="D15" s="25">
        <v>21</v>
      </c>
      <c r="E15" s="26">
        <v>544.32000000000005</v>
      </c>
      <c r="F15" s="27">
        <f t="shared" si="0"/>
        <v>11430.720000000001</v>
      </c>
    </row>
    <row r="16" spans="1:6" ht="29.25" customHeight="1" x14ac:dyDescent="0.25">
      <c r="A16" s="37">
        <f t="shared" si="1"/>
        <v>50</v>
      </c>
      <c r="B16" s="3" t="s">
        <v>26</v>
      </c>
      <c r="C16" s="7" t="s">
        <v>20</v>
      </c>
      <c r="D16" s="25">
        <v>368</v>
      </c>
      <c r="E16" s="26">
        <v>116.86</v>
      </c>
      <c r="F16" s="27">
        <f t="shared" si="0"/>
        <v>43004.480000000003</v>
      </c>
    </row>
    <row r="17" spans="1:6" ht="30.75" customHeight="1" x14ac:dyDescent="0.25">
      <c r="A17" s="37">
        <f t="shared" si="1"/>
        <v>51</v>
      </c>
      <c r="B17" s="3" t="s">
        <v>27</v>
      </c>
      <c r="C17" s="7" t="s">
        <v>20</v>
      </c>
      <c r="D17" s="25">
        <v>158</v>
      </c>
      <c r="E17" s="26">
        <v>179.22</v>
      </c>
      <c r="F17" s="27">
        <f t="shared" si="0"/>
        <v>28316.76</v>
      </c>
    </row>
    <row r="18" spans="1:6" ht="30" customHeight="1" x14ac:dyDescent="0.25">
      <c r="A18" s="37">
        <f t="shared" si="1"/>
        <v>52</v>
      </c>
      <c r="B18" s="3" t="s">
        <v>28</v>
      </c>
      <c r="C18" s="7" t="s">
        <v>20</v>
      </c>
      <c r="D18" s="25">
        <v>280</v>
      </c>
      <c r="E18" s="26">
        <v>200.1</v>
      </c>
      <c r="F18" s="27">
        <f t="shared" si="0"/>
        <v>56028</v>
      </c>
    </row>
    <row r="19" spans="1:6" ht="31.5" customHeight="1" x14ac:dyDescent="0.25">
      <c r="A19" s="37">
        <f t="shared" si="1"/>
        <v>53</v>
      </c>
      <c r="B19" s="3" t="s">
        <v>29</v>
      </c>
      <c r="C19" s="7" t="s">
        <v>20</v>
      </c>
      <c r="D19" s="25">
        <v>333</v>
      </c>
      <c r="E19" s="26">
        <v>304.5</v>
      </c>
      <c r="F19" s="27">
        <f t="shared" si="0"/>
        <v>101398.5</v>
      </c>
    </row>
    <row r="20" spans="1:6" ht="32.25" customHeight="1" x14ac:dyDescent="0.25">
      <c r="A20" s="37">
        <f t="shared" si="1"/>
        <v>54</v>
      </c>
      <c r="B20" s="3" t="s">
        <v>30</v>
      </c>
      <c r="C20" s="7" t="s">
        <v>20</v>
      </c>
      <c r="D20" s="25">
        <v>175</v>
      </c>
      <c r="E20" s="26">
        <v>873.48</v>
      </c>
      <c r="F20" s="27">
        <f t="shared" si="0"/>
        <v>152859</v>
      </c>
    </row>
    <row r="21" spans="1:6" ht="28.5" customHeight="1" x14ac:dyDescent="0.25">
      <c r="A21" s="37">
        <f t="shared" si="1"/>
        <v>55</v>
      </c>
      <c r="B21" s="3" t="s">
        <v>31</v>
      </c>
      <c r="C21" s="7" t="s">
        <v>20</v>
      </c>
      <c r="D21" s="25">
        <v>35</v>
      </c>
      <c r="E21" s="26">
        <v>2231.42</v>
      </c>
      <c r="F21" s="27">
        <f t="shared" si="0"/>
        <v>78099.7</v>
      </c>
    </row>
    <row r="22" spans="1:6" ht="31.5" customHeight="1" x14ac:dyDescent="0.25">
      <c r="A22" s="37">
        <f t="shared" si="1"/>
        <v>56</v>
      </c>
      <c r="B22" s="3" t="s">
        <v>32</v>
      </c>
      <c r="C22" s="7" t="s">
        <v>20</v>
      </c>
      <c r="D22" s="25">
        <v>7</v>
      </c>
      <c r="E22" s="26">
        <v>1628.17</v>
      </c>
      <c r="F22" s="27">
        <f t="shared" si="0"/>
        <v>11397.19</v>
      </c>
    </row>
    <row r="23" spans="1:6" x14ac:dyDescent="0.25">
      <c r="A23" s="37">
        <f t="shared" si="1"/>
        <v>57</v>
      </c>
      <c r="B23" s="3" t="s">
        <v>33</v>
      </c>
      <c r="C23" s="7" t="s">
        <v>61</v>
      </c>
      <c r="D23" s="25">
        <v>14</v>
      </c>
      <c r="E23" s="26">
        <v>440.3</v>
      </c>
      <c r="F23" s="27">
        <f t="shared" si="0"/>
        <v>6164.2</v>
      </c>
    </row>
    <row r="24" spans="1:6" ht="32.25" customHeight="1" x14ac:dyDescent="0.25">
      <c r="A24" s="37">
        <f t="shared" si="1"/>
        <v>58</v>
      </c>
      <c r="B24" s="3" t="s">
        <v>34</v>
      </c>
      <c r="C24" s="7" t="s">
        <v>20</v>
      </c>
      <c r="D24" s="25">
        <v>21</v>
      </c>
      <c r="E24" s="26">
        <v>1790</v>
      </c>
      <c r="F24" s="27">
        <f t="shared" si="0"/>
        <v>37590</v>
      </c>
    </row>
    <row r="25" spans="1:6" ht="35.25" customHeight="1" x14ac:dyDescent="0.25">
      <c r="A25" s="37">
        <f t="shared" si="1"/>
        <v>59</v>
      </c>
      <c r="B25" s="3" t="s">
        <v>35</v>
      </c>
      <c r="C25" s="7" t="s">
        <v>20</v>
      </c>
      <c r="D25" s="25">
        <v>88</v>
      </c>
      <c r="E25" s="26">
        <v>1340</v>
      </c>
      <c r="F25" s="27">
        <f t="shared" si="0"/>
        <v>117920</v>
      </c>
    </row>
    <row r="26" spans="1:6" ht="36" customHeight="1" x14ac:dyDescent="0.25">
      <c r="A26" s="37">
        <f t="shared" si="1"/>
        <v>60</v>
      </c>
      <c r="B26" s="3" t="s">
        <v>36</v>
      </c>
      <c r="C26" s="7" t="s">
        <v>20</v>
      </c>
      <c r="D26" s="25">
        <v>70</v>
      </c>
      <c r="E26" s="26">
        <v>875</v>
      </c>
      <c r="F26" s="27">
        <f t="shared" si="0"/>
        <v>61250</v>
      </c>
    </row>
    <row r="27" spans="1:6" ht="34.5" customHeight="1" x14ac:dyDescent="0.25">
      <c r="A27" s="37">
        <f t="shared" si="1"/>
        <v>61</v>
      </c>
      <c r="B27" s="3" t="s">
        <v>37</v>
      </c>
      <c r="C27" s="7" t="s">
        <v>20</v>
      </c>
      <c r="D27" s="25">
        <v>63</v>
      </c>
      <c r="E27" s="26">
        <v>517</v>
      </c>
      <c r="F27" s="27">
        <f t="shared" si="0"/>
        <v>32571</v>
      </c>
    </row>
    <row r="28" spans="1:6" x14ac:dyDescent="0.25">
      <c r="A28" s="37">
        <f t="shared" si="1"/>
        <v>62</v>
      </c>
      <c r="B28" s="3" t="s">
        <v>38</v>
      </c>
      <c r="C28" s="9" t="s">
        <v>62</v>
      </c>
      <c r="D28" s="25">
        <v>12250</v>
      </c>
      <c r="E28" s="26">
        <v>76.86</v>
      </c>
      <c r="F28" s="27">
        <f t="shared" si="0"/>
        <v>941535</v>
      </c>
    </row>
    <row r="29" spans="1:6" ht="26.25" customHeight="1" x14ac:dyDescent="0.25">
      <c r="A29" s="37">
        <f t="shared" si="1"/>
        <v>63</v>
      </c>
      <c r="B29" s="3" t="s">
        <v>39</v>
      </c>
      <c r="C29" s="7" t="s">
        <v>15</v>
      </c>
      <c r="D29" s="25">
        <v>420</v>
      </c>
      <c r="E29" s="26">
        <v>66</v>
      </c>
      <c r="F29" s="27">
        <f t="shared" si="0"/>
        <v>27720</v>
      </c>
    </row>
    <row r="30" spans="1:6" ht="26.25" customHeight="1" x14ac:dyDescent="0.25">
      <c r="A30" s="37">
        <f t="shared" si="1"/>
        <v>64</v>
      </c>
      <c r="B30" s="3" t="s">
        <v>40</v>
      </c>
      <c r="C30" s="9" t="s">
        <v>62</v>
      </c>
      <c r="D30" s="25">
        <v>14840</v>
      </c>
      <c r="E30" s="26">
        <v>31.87</v>
      </c>
      <c r="F30" s="27">
        <f t="shared" si="0"/>
        <v>472950.8</v>
      </c>
    </row>
    <row r="31" spans="1:6" ht="27.75" customHeight="1" x14ac:dyDescent="0.25">
      <c r="A31" s="37">
        <f t="shared" si="1"/>
        <v>65</v>
      </c>
      <c r="B31" s="3" t="s">
        <v>41</v>
      </c>
      <c r="C31" s="7" t="s">
        <v>17</v>
      </c>
      <c r="D31" s="25">
        <v>105</v>
      </c>
      <c r="E31" s="26">
        <v>123</v>
      </c>
      <c r="F31" s="27">
        <f t="shared" si="0"/>
        <v>12915</v>
      </c>
    </row>
    <row r="32" spans="1:6" ht="22.5" customHeight="1" x14ac:dyDescent="0.25">
      <c r="A32" s="37">
        <f t="shared" si="1"/>
        <v>66</v>
      </c>
      <c r="B32" s="3" t="s">
        <v>42</v>
      </c>
      <c r="C32" s="7" t="s">
        <v>20</v>
      </c>
      <c r="D32" s="31">
        <v>40</v>
      </c>
      <c r="E32" s="26">
        <v>500</v>
      </c>
      <c r="F32" s="27">
        <f t="shared" si="0"/>
        <v>20000</v>
      </c>
    </row>
    <row r="33" spans="1:6" ht="24" customHeight="1" x14ac:dyDescent="0.25">
      <c r="A33" s="37">
        <f t="shared" si="1"/>
        <v>67</v>
      </c>
      <c r="B33" s="3" t="s">
        <v>43</v>
      </c>
      <c r="C33" s="7" t="s">
        <v>20</v>
      </c>
      <c r="D33" s="31">
        <v>30</v>
      </c>
      <c r="E33" s="26">
        <v>700</v>
      </c>
      <c r="F33" s="27">
        <f t="shared" si="0"/>
        <v>21000</v>
      </c>
    </row>
    <row r="34" spans="1:6" ht="26.25" customHeight="1" x14ac:dyDescent="0.25">
      <c r="A34" s="37">
        <f t="shared" si="1"/>
        <v>68</v>
      </c>
      <c r="B34" s="3" t="s">
        <v>44</v>
      </c>
      <c r="C34" s="7" t="s">
        <v>20</v>
      </c>
      <c r="D34" s="31">
        <v>30</v>
      </c>
      <c r="E34" s="26">
        <v>960</v>
      </c>
      <c r="F34" s="27">
        <f t="shared" si="0"/>
        <v>28800</v>
      </c>
    </row>
    <row r="35" spans="1:6" ht="24.75" customHeight="1" x14ac:dyDescent="0.25">
      <c r="A35" s="37">
        <f t="shared" si="1"/>
        <v>69</v>
      </c>
      <c r="B35" s="3" t="s">
        <v>45</v>
      </c>
      <c r="C35" s="7" t="s">
        <v>20</v>
      </c>
      <c r="D35" s="31">
        <v>20</v>
      </c>
      <c r="E35" s="26">
        <v>2040</v>
      </c>
      <c r="F35" s="27">
        <f t="shared" si="0"/>
        <v>40800</v>
      </c>
    </row>
    <row r="36" spans="1:6" ht="21" customHeight="1" x14ac:dyDescent="0.25">
      <c r="A36" s="37">
        <f t="shared" si="1"/>
        <v>70</v>
      </c>
      <c r="B36" s="3" t="s">
        <v>46</v>
      </c>
      <c r="C36" s="7" t="s">
        <v>20</v>
      </c>
      <c r="D36" s="31">
        <v>20</v>
      </c>
      <c r="E36" s="26">
        <v>3240</v>
      </c>
      <c r="F36" s="27">
        <f t="shared" si="0"/>
        <v>64800</v>
      </c>
    </row>
    <row r="37" spans="1:6" ht="18.75" customHeight="1" x14ac:dyDescent="0.25">
      <c r="A37" s="37">
        <f t="shared" si="1"/>
        <v>71</v>
      </c>
      <c r="B37" s="3" t="s">
        <v>47</v>
      </c>
      <c r="C37" s="7" t="s">
        <v>20</v>
      </c>
      <c r="D37" s="31">
        <v>10</v>
      </c>
      <c r="E37" s="26">
        <v>4560</v>
      </c>
      <c r="F37" s="27">
        <f t="shared" si="0"/>
        <v>45600</v>
      </c>
    </row>
    <row r="38" spans="1:6" ht="23.25" customHeight="1" x14ac:dyDescent="0.25">
      <c r="A38" s="37">
        <f t="shared" si="1"/>
        <v>72</v>
      </c>
      <c r="B38" s="3" t="s">
        <v>48</v>
      </c>
      <c r="C38" s="7" t="s">
        <v>20</v>
      </c>
      <c r="D38" s="31">
        <v>10</v>
      </c>
      <c r="E38" s="26">
        <v>6417.78</v>
      </c>
      <c r="F38" s="27">
        <f t="shared" si="0"/>
        <v>64177.799999999996</v>
      </c>
    </row>
    <row r="39" spans="1:6" ht="21.75" customHeight="1" x14ac:dyDescent="0.25">
      <c r="A39" s="37">
        <f t="shared" si="1"/>
        <v>73</v>
      </c>
      <c r="B39" s="3" t="s">
        <v>49</v>
      </c>
      <c r="C39" s="7" t="s">
        <v>20</v>
      </c>
      <c r="D39" s="31">
        <v>10000</v>
      </c>
      <c r="E39" s="26">
        <v>5</v>
      </c>
      <c r="F39" s="27">
        <f t="shared" si="0"/>
        <v>50000</v>
      </c>
    </row>
    <row r="40" spans="1:6" ht="19.5" customHeight="1" x14ac:dyDescent="0.25">
      <c r="A40" s="37">
        <f t="shared" si="1"/>
        <v>74</v>
      </c>
      <c r="B40" s="3" t="s">
        <v>50</v>
      </c>
      <c r="C40" s="7" t="s">
        <v>15</v>
      </c>
      <c r="D40" s="31">
        <v>200</v>
      </c>
      <c r="E40" s="26">
        <v>92</v>
      </c>
      <c r="F40" s="27">
        <f t="shared" si="0"/>
        <v>18400</v>
      </c>
    </row>
    <row r="41" spans="1:6" ht="18" customHeight="1" x14ac:dyDescent="0.25">
      <c r="A41" s="37">
        <f t="shared" si="1"/>
        <v>75</v>
      </c>
      <c r="B41" s="3" t="s">
        <v>51</v>
      </c>
      <c r="C41" s="7" t="s">
        <v>15</v>
      </c>
      <c r="D41" s="31">
        <v>192.6</v>
      </c>
      <c r="E41" s="26">
        <v>109.73</v>
      </c>
      <c r="F41" s="27">
        <f t="shared" si="0"/>
        <v>21133.998</v>
      </c>
    </row>
    <row r="42" spans="1:6" ht="20.25" customHeight="1" x14ac:dyDescent="0.25">
      <c r="A42" s="37">
        <f t="shared" si="1"/>
        <v>76</v>
      </c>
      <c r="B42" s="3" t="s">
        <v>52</v>
      </c>
      <c r="C42" s="7" t="s">
        <v>15</v>
      </c>
      <c r="D42" s="31">
        <v>37.61</v>
      </c>
      <c r="E42" s="26">
        <v>88.8</v>
      </c>
      <c r="F42" s="27">
        <f t="shared" si="0"/>
        <v>3339.768</v>
      </c>
    </row>
    <row r="43" spans="1:6" ht="22.5" customHeight="1" x14ac:dyDescent="0.25">
      <c r="A43" s="37">
        <f t="shared" si="1"/>
        <v>77</v>
      </c>
      <c r="B43" s="3" t="s">
        <v>53</v>
      </c>
      <c r="C43" s="7" t="s">
        <v>15</v>
      </c>
      <c r="D43" s="31">
        <v>75.72</v>
      </c>
      <c r="E43" s="26">
        <v>116.26</v>
      </c>
      <c r="F43" s="27">
        <f t="shared" si="0"/>
        <v>8803.2072000000007</v>
      </c>
    </row>
    <row r="44" spans="1:6" ht="24" customHeight="1" x14ac:dyDescent="0.25">
      <c r="A44" s="37">
        <f t="shared" si="1"/>
        <v>78</v>
      </c>
      <c r="B44" s="3" t="s">
        <v>54</v>
      </c>
      <c r="C44" s="7" t="s">
        <v>15</v>
      </c>
      <c r="D44" s="31">
        <v>15.98</v>
      </c>
      <c r="E44" s="26">
        <v>103.5</v>
      </c>
      <c r="F44" s="27">
        <f t="shared" si="0"/>
        <v>1653.93</v>
      </c>
    </row>
    <row r="45" spans="1:6" ht="21" customHeight="1" x14ac:dyDescent="0.25">
      <c r="A45" s="37">
        <f t="shared" si="1"/>
        <v>79</v>
      </c>
      <c r="B45" s="3" t="s">
        <v>55</v>
      </c>
      <c r="C45" s="7" t="s">
        <v>15</v>
      </c>
      <c r="D45" s="31">
        <v>500</v>
      </c>
      <c r="E45" s="26">
        <v>96.05</v>
      </c>
      <c r="F45" s="27">
        <f t="shared" si="0"/>
        <v>48025</v>
      </c>
    </row>
    <row r="46" spans="1:6" ht="16.5" thickBot="1" x14ac:dyDescent="0.3">
      <c r="A46" s="37">
        <f t="shared" si="1"/>
        <v>80</v>
      </c>
      <c r="B46" s="11" t="s">
        <v>56</v>
      </c>
      <c r="C46" s="12" t="s">
        <v>15</v>
      </c>
      <c r="D46" s="32">
        <v>500</v>
      </c>
      <c r="E46" s="28">
        <v>47.52</v>
      </c>
      <c r="F46" s="29">
        <f t="shared" si="0"/>
        <v>23760</v>
      </c>
    </row>
    <row r="47" spans="1:6" ht="16.5" thickBot="1" x14ac:dyDescent="0.3">
      <c r="A47" s="38" t="s">
        <v>2</v>
      </c>
      <c r="B47" s="39"/>
      <c r="C47" s="39"/>
      <c r="D47" s="39"/>
      <c r="E47" s="40"/>
      <c r="F47" s="30">
        <f>SUM(F7:F46)</f>
        <v>3291026.6132</v>
      </c>
    </row>
    <row r="48" spans="1:6" ht="16.5" thickBot="1" x14ac:dyDescent="0.3">
      <c r="A48" s="49" t="s">
        <v>3</v>
      </c>
      <c r="B48" s="50"/>
      <c r="C48" s="50"/>
      <c r="D48" s="50"/>
      <c r="E48" s="50"/>
      <c r="F48" s="51"/>
    </row>
    <row r="49" spans="1:6" x14ac:dyDescent="0.25">
      <c r="A49" s="36" t="s">
        <v>9</v>
      </c>
      <c r="B49" s="2" t="s">
        <v>14</v>
      </c>
      <c r="C49" s="8" t="s">
        <v>15</v>
      </c>
      <c r="D49" s="22">
        <v>1800</v>
      </c>
      <c r="E49" s="23">
        <v>60.73</v>
      </c>
      <c r="F49" s="24">
        <f t="shared" ref="F49:F88" si="2">D49*E49</f>
        <v>109314</v>
      </c>
    </row>
    <row r="50" spans="1:6" ht="24.75" customHeight="1" x14ac:dyDescent="0.25">
      <c r="A50" s="37">
        <f>A49+1</f>
        <v>2</v>
      </c>
      <c r="B50" s="3" t="s">
        <v>16</v>
      </c>
      <c r="C50" s="9" t="s">
        <v>17</v>
      </c>
      <c r="D50" s="25">
        <v>33</v>
      </c>
      <c r="E50" s="26">
        <v>3544.75</v>
      </c>
      <c r="F50" s="27">
        <f t="shared" si="2"/>
        <v>116976.75</v>
      </c>
    </row>
    <row r="51" spans="1:6" ht="24" customHeight="1" x14ac:dyDescent="0.25">
      <c r="A51" s="37">
        <f t="shared" ref="A51:A88" si="3">A50+1</f>
        <v>3</v>
      </c>
      <c r="B51" s="3" t="s">
        <v>18</v>
      </c>
      <c r="C51" s="9" t="s">
        <v>15</v>
      </c>
      <c r="D51" s="25">
        <v>3680</v>
      </c>
      <c r="E51" s="26">
        <v>87.12</v>
      </c>
      <c r="F51" s="27">
        <f t="shared" si="2"/>
        <v>320601.60000000003</v>
      </c>
    </row>
    <row r="52" spans="1:6" ht="23.25" customHeight="1" x14ac:dyDescent="0.25">
      <c r="A52" s="37">
        <f t="shared" si="3"/>
        <v>4</v>
      </c>
      <c r="B52" s="3" t="s">
        <v>19</v>
      </c>
      <c r="C52" s="9" t="s">
        <v>20</v>
      </c>
      <c r="D52" s="25">
        <v>140</v>
      </c>
      <c r="E52" s="26">
        <v>283.54000000000002</v>
      </c>
      <c r="F52" s="27">
        <f t="shared" si="2"/>
        <v>39695.600000000006</v>
      </c>
    </row>
    <row r="53" spans="1:6" ht="25.5" customHeight="1" x14ac:dyDescent="0.25">
      <c r="A53" s="37">
        <f t="shared" si="3"/>
        <v>5</v>
      </c>
      <c r="B53" s="3" t="s">
        <v>21</v>
      </c>
      <c r="C53" s="9" t="s">
        <v>20</v>
      </c>
      <c r="D53" s="25">
        <v>8</v>
      </c>
      <c r="E53" s="26">
        <v>195.84</v>
      </c>
      <c r="F53" s="27">
        <f t="shared" si="2"/>
        <v>1566.72</v>
      </c>
    </row>
    <row r="54" spans="1:6" ht="24.75" customHeight="1" x14ac:dyDescent="0.25">
      <c r="A54" s="37">
        <f t="shared" si="3"/>
        <v>6</v>
      </c>
      <c r="B54" s="3" t="s">
        <v>22</v>
      </c>
      <c r="C54" s="9" t="s">
        <v>20</v>
      </c>
      <c r="D54" s="25">
        <v>120</v>
      </c>
      <c r="E54" s="26">
        <v>406.68</v>
      </c>
      <c r="F54" s="27">
        <f t="shared" si="2"/>
        <v>48801.599999999999</v>
      </c>
    </row>
    <row r="55" spans="1:6" ht="27.75" customHeight="1" x14ac:dyDescent="0.25">
      <c r="A55" s="37">
        <f t="shared" si="3"/>
        <v>7</v>
      </c>
      <c r="B55" s="3" t="s">
        <v>23</v>
      </c>
      <c r="C55" s="9" t="s">
        <v>20</v>
      </c>
      <c r="D55" s="25">
        <v>104</v>
      </c>
      <c r="E55" s="26">
        <v>537.44000000000005</v>
      </c>
      <c r="F55" s="27">
        <f t="shared" si="2"/>
        <v>55893.760000000009</v>
      </c>
    </row>
    <row r="56" spans="1:6" ht="25.5" customHeight="1" x14ac:dyDescent="0.25">
      <c r="A56" s="37">
        <f t="shared" si="3"/>
        <v>8</v>
      </c>
      <c r="B56" s="3" t="s">
        <v>24</v>
      </c>
      <c r="C56" s="9" t="s">
        <v>20</v>
      </c>
      <c r="D56" s="25">
        <v>40</v>
      </c>
      <c r="E56" s="26">
        <v>878.7</v>
      </c>
      <c r="F56" s="27">
        <f t="shared" si="2"/>
        <v>35148</v>
      </c>
    </row>
    <row r="57" spans="1:6" ht="32.25" customHeight="1" x14ac:dyDescent="0.25">
      <c r="A57" s="37">
        <f t="shared" si="3"/>
        <v>9</v>
      </c>
      <c r="B57" s="3" t="s">
        <v>25</v>
      </c>
      <c r="C57" s="9" t="s">
        <v>20</v>
      </c>
      <c r="D57" s="25">
        <v>24</v>
      </c>
      <c r="E57" s="26">
        <v>544.32000000000005</v>
      </c>
      <c r="F57" s="27">
        <f t="shared" si="2"/>
        <v>13063.68</v>
      </c>
    </row>
    <row r="58" spans="1:6" ht="32.25" customHeight="1" x14ac:dyDescent="0.25">
      <c r="A58" s="37">
        <f t="shared" si="3"/>
        <v>10</v>
      </c>
      <c r="B58" s="3" t="s">
        <v>26</v>
      </c>
      <c r="C58" s="9" t="s">
        <v>20</v>
      </c>
      <c r="D58" s="25">
        <v>420</v>
      </c>
      <c r="E58" s="26">
        <v>116.86</v>
      </c>
      <c r="F58" s="27">
        <f t="shared" si="2"/>
        <v>49081.2</v>
      </c>
    </row>
    <row r="59" spans="1:6" ht="32.25" customHeight="1" x14ac:dyDescent="0.25">
      <c r="A59" s="37">
        <f t="shared" si="3"/>
        <v>11</v>
      </c>
      <c r="B59" s="3" t="s">
        <v>27</v>
      </c>
      <c r="C59" s="9" t="s">
        <v>20</v>
      </c>
      <c r="D59" s="25">
        <v>180</v>
      </c>
      <c r="E59" s="26">
        <v>179.22</v>
      </c>
      <c r="F59" s="27">
        <f t="shared" si="2"/>
        <v>32259.599999999999</v>
      </c>
    </row>
    <row r="60" spans="1:6" ht="28.5" customHeight="1" x14ac:dyDescent="0.25">
      <c r="A60" s="37">
        <f t="shared" si="3"/>
        <v>12</v>
      </c>
      <c r="B60" s="3" t="s">
        <v>28</v>
      </c>
      <c r="C60" s="9" t="s">
        <v>20</v>
      </c>
      <c r="D60" s="25">
        <v>320</v>
      </c>
      <c r="E60" s="26">
        <v>200.1</v>
      </c>
      <c r="F60" s="27">
        <f t="shared" si="2"/>
        <v>64032</v>
      </c>
    </row>
    <row r="61" spans="1:6" ht="30.75" customHeight="1" x14ac:dyDescent="0.25">
      <c r="A61" s="37">
        <f t="shared" si="3"/>
        <v>13</v>
      </c>
      <c r="B61" s="3" t="s">
        <v>29</v>
      </c>
      <c r="C61" s="9" t="s">
        <v>20</v>
      </c>
      <c r="D61" s="25">
        <v>380</v>
      </c>
      <c r="E61" s="26">
        <v>304.5</v>
      </c>
      <c r="F61" s="27">
        <f t="shared" si="2"/>
        <v>115710</v>
      </c>
    </row>
    <row r="62" spans="1:6" ht="33.75" customHeight="1" x14ac:dyDescent="0.25">
      <c r="A62" s="37">
        <f t="shared" si="3"/>
        <v>14</v>
      </c>
      <c r="B62" s="3" t="s">
        <v>30</v>
      </c>
      <c r="C62" s="9" t="s">
        <v>20</v>
      </c>
      <c r="D62" s="25">
        <v>200</v>
      </c>
      <c r="E62" s="26">
        <v>873.8</v>
      </c>
      <c r="F62" s="27">
        <f t="shared" si="2"/>
        <v>174760</v>
      </c>
    </row>
    <row r="63" spans="1:6" ht="35.25" customHeight="1" x14ac:dyDescent="0.25">
      <c r="A63" s="37">
        <f t="shared" si="3"/>
        <v>15</v>
      </c>
      <c r="B63" s="3" t="s">
        <v>31</v>
      </c>
      <c r="C63" s="9" t="s">
        <v>20</v>
      </c>
      <c r="D63" s="25">
        <v>40</v>
      </c>
      <c r="E63" s="26">
        <v>2231.42</v>
      </c>
      <c r="F63" s="27">
        <f t="shared" si="2"/>
        <v>89256.8</v>
      </c>
    </row>
    <row r="64" spans="1:6" ht="31.5" x14ac:dyDescent="0.25">
      <c r="A64" s="37">
        <f t="shared" si="3"/>
        <v>16</v>
      </c>
      <c r="B64" s="3" t="s">
        <v>32</v>
      </c>
      <c r="C64" s="9" t="s">
        <v>20</v>
      </c>
      <c r="D64" s="25">
        <v>8</v>
      </c>
      <c r="E64" s="26">
        <v>1628.17</v>
      </c>
      <c r="F64" s="27">
        <f t="shared" si="2"/>
        <v>13025.36</v>
      </c>
    </row>
    <row r="65" spans="1:6" ht="31.5" customHeight="1" x14ac:dyDescent="0.25">
      <c r="A65" s="37">
        <f t="shared" si="3"/>
        <v>17</v>
      </c>
      <c r="B65" s="3" t="s">
        <v>33</v>
      </c>
      <c r="C65" s="9" t="s">
        <v>61</v>
      </c>
      <c r="D65" s="25">
        <v>16</v>
      </c>
      <c r="E65" s="26">
        <v>440.3</v>
      </c>
      <c r="F65" s="27">
        <f t="shared" si="2"/>
        <v>7044.8</v>
      </c>
    </row>
    <row r="66" spans="1:6" ht="38.25" customHeight="1" x14ac:dyDescent="0.25">
      <c r="A66" s="37">
        <f t="shared" si="3"/>
        <v>18</v>
      </c>
      <c r="B66" s="3" t="s">
        <v>34</v>
      </c>
      <c r="C66" s="9" t="s">
        <v>20</v>
      </c>
      <c r="D66" s="25">
        <v>24</v>
      </c>
      <c r="E66" s="26">
        <v>1790</v>
      </c>
      <c r="F66" s="27">
        <f t="shared" si="2"/>
        <v>42960</v>
      </c>
    </row>
    <row r="67" spans="1:6" ht="36" customHeight="1" x14ac:dyDescent="0.25">
      <c r="A67" s="37">
        <f t="shared" si="3"/>
        <v>19</v>
      </c>
      <c r="B67" s="3" t="s">
        <v>35</v>
      </c>
      <c r="C67" s="9" t="s">
        <v>20</v>
      </c>
      <c r="D67" s="25">
        <v>100</v>
      </c>
      <c r="E67" s="26">
        <v>1340</v>
      </c>
      <c r="F67" s="27">
        <f t="shared" si="2"/>
        <v>134000</v>
      </c>
    </row>
    <row r="68" spans="1:6" ht="32.25" customHeight="1" x14ac:dyDescent="0.25">
      <c r="A68" s="37">
        <f t="shared" si="3"/>
        <v>20</v>
      </c>
      <c r="B68" s="3" t="s">
        <v>36</v>
      </c>
      <c r="C68" s="9" t="s">
        <v>20</v>
      </c>
      <c r="D68" s="25">
        <v>80</v>
      </c>
      <c r="E68" s="26">
        <v>875</v>
      </c>
      <c r="F68" s="27">
        <f t="shared" si="2"/>
        <v>70000</v>
      </c>
    </row>
    <row r="69" spans="1:6" ht="31.5" x14ac:dyDescent="0.25">
      <c r="A69" s="37">
        <f t="shared" si="3"/>
        <v>21</v>
      </c>
      <c r="B69" s="3" t="s">
        <v>37</v>
      </c>
      <c r="C69" s="9" t="s">
        <v>20</v>
      </c>
      <c r="D69" s="25">
        <v>72</v>
      </c>
      <c r="E69" s="26">
        <v>517</v>
      </c>
      <c r="F69" s="27">
        <f t="shared" si="2"/>
        <v>37224</v>
      </c>
    </row>
    <row r="70" spans="1:6" ht="27.75" customHeight="1" x14ac:dyDescent="0.25">
      <c r="A70" s="37">
        <f t="shared" si="3"/>
        <v>22</v>
      </c>
      <c r="B70" s="3" t="s">
        <v>38</v>
      </c>
      <c r="C70" s="9" t="s">
        <v>62</v>
      </c>
      <c r="D70" s="25">
        <v>14000</v>
      </c>
      <c r="E70" s="26">
        <v>76.86</v>
      </c>
      <c r="F70" s="27">
        <f t="shared" si="2"/>
        <v>1076040</v>
      </c>
    </row>
    <row r="71" spans="1:6" ht="24" customHeight="1" x14ac:dyDescent="0.25">
      <c r="A71" s="37">
        <f t="shared" si="3"/>
        <v>23</v>
      </c>
      <c r="B71" s="3" t="s">
        <v>39</v>
      </c>
      <c r="C71" s="9" t="s">
        <v>15</v>
      </c>
      <c r="D71" s="25">
        <v>480</v>
      </c>
      <c r="E71" s="26">
        <v>66</v>
      </c>
      <c r="F71" s="27">
        <f t="shared" si="2"/>
        <v>31680</v>
      </c>
    </row>
    <row r="72" spans="1:6" ht="30" customHeight="1" x14ac:dyDescent="0.25">
      <c r="A72" s="37">
        <f t="shared" si="3"/>
        <v>24</v>
      </c>
      <c r="B72" s="3" t="s">
        <v>40</v>
      </c>
      <c r="C72" s="9" t="s">
        <v>62</v>
      </c>
      <c r="D72" s="25">
        <v>16960</v>
      </c>
      <c r="E72" s="26">
        <v>31.87</v>
      </c>
      <c r="F72" s="27">
        <f t="shared" si="2"/>
        <v>540515.20000000007</v>
      </c>
    </row>
    <row r="73" spans="1:6" ht="22.5" customHeight="1" x14ac:dyDescent="0.25">
      <c r="A73" s="37">
        <f t="shared" si="3"/>
        <v>25</v>
      </c>
      <c r="B73" s="3" t="s">
        <v>41</v>
      </c>
      <c r="C73" s="9" t="s">
        <v>17</v>
      </c>
      <c r="D73" s="25">
        <v>120</v>
      </c>
      <c r="E73" s="26">
        <v>123</v>
      </c>
      <c r="F73" s="27">
        <f t="shared" si="2"/>
        <v>14760</v>
      </c>
    </row>
    <row r="74" spans="1:6" ht="24" customHeight="1" x14ac:dyDescent="0.25">
      <c r="A74" s="37">
        <f t="shared" si="3"/>
        <v>26</v>
      </c>
      <c r="B74" s="3" t="s">
        <v>42</v>
      </c>
      <c r="C74" s="9" t="s">
        <v>20</v>
      </c>
      <c r="D74" s="31">
        <v>40</v>
      </c>
      <c r="E74" s="26">
        <v>500</v>
      </c>
      <c r="F74" s="27">
        <f t="shared" si="2"/>
        <v>20000</v>
      </c>
    </row>
    <row r="75" spans="1:6" ht="26.25" customHeight="1" x14ac:dyDescent="0.25">
      <c r="A75" s="37">
        <f t="shared" si="3"/>
        <v>27</v>
      </c>
      <c r="B75" s="3" t="s">
        <v>43</v>
      </c>
      <c r="C75" s="9" t="s">
        <v>20</v>
      </c>
      <c r="D75" s="31">
        <v>30</v>
      </c>
      <c r="E75" s="26">
        <v>700</v>
      </c>
      <c r="F75" s="27">
        <f t="shared" si="2"/>
        <v>21000</v>
      </c>
    </row>
    <row r="76" spans="1:6" ht="24.75" customHeight="1" x14ac:dyDescent="0.25">
      <c r="A76" s="37">
        <f t="shared" si="3"/>
        <v>28</v>
      </c>
      <c r="B76" s="3" t="s">
        <v>44</v>
      </c>
      <c r="C76" s="9" t="s">
        <v>20</v>
      </c>
      <c r="D76" s="31">
        <v>30</v>
      </c>
      <c r="E76" s="26">
        <v>960</v>
      </c>
      <c r="F76" s="27">
        <f t="shared" si="2"/>
        <v>28800</v>
      </c>
    </row>
    <row r="77" spans="1:6" ht="21" customHeight="1" x14ac:dyDescent="0.25">
      <c r="A77" s="37">
        <f t="shared" si="3"/>
        <v>29</v>
      </c>
      <c r="B77" s="3" t="s">
        <v>45</v>
      </c>
      <c r="C77" s="9" t="s">
        <v>20</v>
      </c>
      <c r="D77" s="31">
        <v>20</v>
      </c>
      <c r="E77" s="26">
        <v>2040</v>
      </c>
      <c r="F77" s="27">
        <f t="shared" si="2"/>
        <v>40800</v>
      </c>
    </row>
    <row r="78" spans="1:6" ht="18.75" customHeight="1" x14ac:dyDescent="0.25">
      <c r="A78" s="37">
        <f t="shared" si="3"/>
        <v>30</v>
      </c>
      <c r="B78" s="3" t="s">
        <v>46</v>
      </c>
      <c r="C78" s="9" t="s">
        <v>20</v>
      </c>
      <c r="D78" s="31">
        <v>20</v>
      </c>
      <c r="E78" s="26">
        <v>3240</v>
      </c>
      <c r="F78" s="27">
        <f t="shared" si="2"/>
        <v>64800</v>
      </c>
    </row>
    <row r="79" spans="1:6" ht="18.75" customHeight="1" x14ac:dyDescent="0.25">
      <c r="A79" s="37">
        <f t="shared" si="3"/>
        <v>31</v>
      </c>
      <c r="B79" s="3" t="s">
        <v>47</v>
      </c>
      <c r="C79" s="9" t="s">
        <v>20</v>
      </c>
      <c r="D79" s="31">
        <v>10</v>
      </c>
      <c r="E79" s="26">
        <v>4560</v>
      </c>
      <c r="F79" s="27">
        <f t="shared" si="2"/>
        <v>45600</v>
      </c>
    </row>
    <row r="80" spans="1:6" ht="23.25" customHeight="1" x14ac:dyDescent="0.25">
      <c r="A80" s="37">
        <f t="shared" si="3"/>
        <v>32</v>
      </c>
      <c r="B80" s="3" t="s">
        <v>48</v>
      </c>
      <c r="C80" s="9" t="s">
        <v>20</v>
      </c>
      <c r="D80" s="31">
        <v>10</v>
      </c>
      <c r="E80" s="26">
        <v>6417.38</v>
      </c>
      <c r="F80" s="27">
        <f t="shared" si="2"/>
        <v>64173.8</v>
      </c>
    </row>
    <row r="81" spans="1:6" ht="21.75" customHeight="1" x14ac:dyDescent="0.25">
      <c r="A81" s="37">
        <f t="shared" si="3"/>
        <v>33</v>
      </c>
      <c r="B81" s="3" t="s">
        <v>49</v>
      </c>
      <c r="C81" s="9" t="s">
        <v>20</v>
      </c>
      <c r="D81" s="31">
        <v>10000</v>
      </c>
      <c r="E81" s="26">
        <v>5</v>
      </c>
      <c r="F81" s="27">
        <f t="shared" si="2"/>
        <v>50000</v>
      </c>
    </row>
    <row r="82" spans="1:6" ht="19.5" customHeight="1" x14ac:dyDescent="0.25">
      <c r="A82" s="37">
        <f t="shared" si="3"/>
        <v>34</v>
      </c>
      <c r="B82" s="3" t="s">
        <v>50</v>
      </c>
      <c r="C82" s="9" t="s">
        <v>15</v>
      </c>
      <c r="D82" s="31">
        <v>200</v>
      </c>
      <c r="E82" s="26">
        <v>92</v>
      </c>
      <c r="F82" s="27">
        <f t="shared" si="2"/>
        <v>18400</v>
      </c>
    </row>
    <row r="83" spans="1:6" ht="18" customHeight="1" x14ac:dyDescent="0.25">
      <c r="A83" s="37">
        <f t="shared" si="3"/>
        <v>35</v>
      </c>
      <c r="B83" s="3" t="s">
        <v>51</v>
      </c>
      <c r="C83" s="9" t="s">
        <v>15</v>
      </c>
      <c r="D83" s="31">
        <v>192.6</v>
      </c>
      <c r="E83" s="26">
        <v>109.73</v>
      </c>
      <c r="F83" s="27">
        <f t="shared" si="2"/>
        <v>21133.998</v>
      </c>
    </row>
    <row r="84" spans="1:6" ht="20.25" customHeight="1" x14ac:dyDescent="0.25">
      <c r="A84" s="37">
        <f t="shared" si="3"/>
        <v>36</v>
      </c>
      <c r="B84" s="3" t="s">
        <v>52</v>
      </c>
      <c r="C84" s="9" t="s">
        <v>15</v>
      </c>
      <c r="D84" s="31">
        <v>37.61</v>
      </c>
      <c r="E84" s="26">
        <v>88.5</v>
      </c>
      <c r="F84" s="27">
        <f t="shared" si="2"/>
        <v>3328.4850000000001</v>
      </c>
    </row>
    <row r="85" spans="1:6" ht="22.5" customHeight="1" x14ac:dyDescent="0.25">
      <c r="A85" s="37">
        <f t="shared" si="3"/>
        <v>37</v>
      </c>
      <c r="B85" s="3" t="s">
        <v>53</v>
      </c>
      <c r="C85" s="9" t="s">
        <v>15</v>
      </c>
      <c r="D85" s="31">
        <v>75.72</v>
      </c>
      <c r="E85" s="26">
        <v>116.26</v>
      </c>
      <c r="F85" s="27">
        <f t="shared" si="2"/>
        <v>8803.2072000000007</v>
      </c>
    </row>
    <row r="86" spans="1:6" ht="24" customHeight="1" x14ac:dyDescent="0.25">
      <c r="A86" s="37">
        <f t="shared" si="3"/>
        <v>38</v>
      </c>
      <c r="B86" s="3" t="s">
        <v>54</v>
      </c>
      <c r="C86" s="9" t="s">
        <v>15</v>
      </c>
      <c r="D86" s="31">
        <v>15.98</v>
      </c>
      <c r="E86" s="26">
        <v>103.5</v>
      </c>
      <c r="F86" s="27">
        <f t="shared" si="2"/>
        <v>1653.93</v>
      </c>
    </row>
    <row r="87" spans="1:6" ht="21" customHeight="1" x14ac:dyDescent="0.25">
      <c r="A87" s="37">
        <f t="shared" si="3"/>
        <v>39</v>
      </c>
      <c r="B87" s="3" t="s">
        <v>55</v>
      </c>
      <c r="C87" s="9" t="s">
        <v>15</v>
      </c>
      <c r="D87" s="31">
        <v>500</v>
      </c>
      <c r="E87" s="26">
        <v>96.05</v>
      </c>
      <c r="F87" s="27">
        <f t="shared" si="2"/>
        <v>48025</v>
      </c>
    </row>
    <row r="88" spans="1:6" ht="16.5" thickBot="1" x14ac:dyDescent="0.3">
      <c r="A88" s="37">
        <f t="shared" si="3"/>
        <v>40</v>
      </c>
      <c r="B88" s="11" t="s">
        <v>56</v>
      </c>
      <c r="C88" s="13" t="s">
        <v>15</v>
      </c>
      <c r="D88" s="32">
        <v>500</v>
      </c>
      <c r="E88" s="28">
        <v>47.52</v>
      </c>
      <c r="F88" s="29">
        <f t="shared" si="2"/>
        <v>23760</v>
      </c>
    </row>
    <row r="89" spans="1:6" ht="16.5" thickBot="1" x14ac:dyDescent="0.3">
      <c r="A89" s="38" t="s">
        <v>4</v>
      </c>
      <c r="B89" s="39"/>
      <c r="C89" s="39"/>
      <c r="D89" s="39"/>
      <c r="E89" s="40"/>
      <c r="F89" s="30">
        <f>SUM(F49:F88)</f>
        <v>3693689.0902000004</v>
      </c>
    </row>
    <row r="90" spans="1:6" ht="16.5" thickBot="1" x14ac:dyDescent="0.3">
      <c r="A90" s="38" t="s">
        <v>63</v>
      </c>
      <c r="B90" s="39"/>
      <c r="C90" s="39"/>
      <c r="D90" s="39"/>
      <c r="E90" s="39"/>
      <c r="F90" s="30">
        <f>F47+F89</f>
        <v>6984715.7034000009</v>
      </c>
    </row>
    <row r="92" spans="1:6" x14ac:dyDescent="0.25">
      <c r="A92" s="41" t="s">
        <v>5</v>
      </c>
      <c r="B92" s="41"/>
      <c r="C92" s="5"/>
      <c r="D92" s="33"/>
      <c r="E92" s="42" t="s">
        <v>64</v>
      </c>
      <c r="F92" s="42"/>
    </row>
  </sheetData>
  <mergeCells count="10">
    <mergeCell ref="A89:E89"/>
    <mergeCell ref="A90:E90"/>
    <mergeCell ref="A92:B92"/>
    <mergeCell ref="E92:F92"/>
    <mergeCell ref="E1:F1"/>
    <mergeCell ref="E2:F2"/>
    <mergeCell ref="A3:F3"/>
    <mergeCell ref="A6:F6"/>
    <mergeCell ref="A47:E47"/>
    <mergeCell ref="A48:F48"/>
  </mergeCells>
  <pageMargins left="1.1023622047244095" right="0.31496062992125984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</vt:lpstr>
      <vt:lpstr>додаток2!Область_печати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2020-07-01T05:07:22Z</dcterms:modified>
</cp:coreProperties>
</file>