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23256" windowHeight="13152"/>
  </bookViews>
  <sheets>
    <sheet name="Лист1" sheetId="1" r:id="rId1"/>
  </sheets>
  <definedNames>
    <definedName name="_xlnm.Print_Titles" localSheetId="0">Лист1!$5:$5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4" i="1" l="1"/>
  <c r="H294" i="1"/>
  <c r="G294" i="1"/>
  <c r="F294" i="1"/>
  <c r="G293" i="1"/>
  <c r="I291" i="1"/>
  <c r="H291" i="1"/>
  <c r="G291" i="1"/>
  <c r="F291" i="1"/>
  <c r="I290" i="1"/>
  <c r="H290" i="1"/>
  <c r="G290" i="1"/>
  <c r="F290" i="1"/>
  <c r="I289" i="1"/>
  <c r="H289" i="1"/>
  <c r="G289" i="1"/>
  <c r="F289" i="1"/>
  <c r="I288" i="1"/>
  <c r="H288" i="1"/>
  <c r="G288" i="1"/>
  <c r="F288" i="1"/>
  <c r="H287" i="1"/>
  <c r="G287" i="1"/>
  <c r="F287" i="1"/>
  <c r="I287" i="1"/>
  <c r="G286" i="1"/>
  <c r="F286" i="1"/>
  <c r="I286" i="1"/>
  <c r="F285" i="1"/>
  <c r="I283" i="1"/>
  <c r="G283" i="1"/>
  <c r="I282" i="1"/>
  <c r="H282" i="1"/>
  <c r="G282" i="1"/>
  <c r="F282" i="1"/>
  <c r="I281" i="1"/>
  <c r="H281" i="1"/>
  <c r="G281" i="1"/>
  <c r="F281" i="1"/>
  <c r="I280" i="1"/>
  <c r="H280" i="1"/>
  <c r="G280" i="1"/>
  <c r="F280" i="1"/>
  <c r="I279" i="1"/>
  <c r="H279" i="1"/>
  <c r="G279" i="1"/>
  <c r="F279" i="1"/>
  <c r="I278" i="1"/>
  <c r="H278" i="1"/>
  <c r="G278" i="1"/>
  <c r="F278" i="1"/>
  <c r="I277" i="1"/>
  <c r="H277" i="1"/>
  <c r="G277" i="1"/>
  <c r="F277" i="1"/>
  <c r="I276" i="1"/>
  <c r="H276" i="1"/>
  <c r="G276" i="1"/>
  <c r="F276" i="1"/>
  <c r="I275" i="1"/>
  <c r="H275" i="1"/>
  <c r="G275" i="1"/>
  <c r="F275" i="1"/>
  <c r="I274" i="1"/>
  <c r="H274" i="1"/>
  <c r="G274" i="1"/>
  <c r="F274" i="1"/>
  <c r="H272" i="1"/>
  <c r="G272" i="1"/>
  <c r="F272" i="1"/>
  <c r="H271" i="1"/>
  <c r="G271" i="1"/>
  <c r="F271" i="1"/>
  <c r="H270" i="1"/>
  <c r="G270" i="1"/>
  <c r="F270" i="1"/>
  <c r="I267" i="1"/>
  <c r="I266" i="1"/>
  <c r="I265" i="1"/>
  <c r="G265" i="1"/>
  <c r="F265" i="1"/>
  <c r="I264" i="1"/>
  <c r="G264" i="1"/>
  <c r="F264" i="1"/>
  <c r="I262" i="1"/>
  <c r="H262" i="1"/>
  <c r="G262" i="1"/>
  <c r="F262" i="1"/>
  <c r="I261" i="1"/>
  <c r="H261" i="1"/>
  <c r="G261" i="1"/>
  <c r="F261" i="1"/>
  <c r="I260" i="1"/>
  <c r="H260" i="1"/>
  <c r="G260" i="1"/>
  <c r="F260" i="1"/>
  <c r="I259" i="1"/>
  <c r="H259" i="1"/>
  <c r="G259" i="1"/>
  <c r="F259" i="1"/>
  <c r="I258" i="1"/>
  <c r="H258" i="1"/>
  <c r="G258" i="1"/>
  <c r="F258" i="1"/>
  <c r="I257" i="1"/>
  <c r="H257" i="1"/>
  <c r="G257" i="1"/>
  <c r="F257" i="1"/>
  <c r="I256" i="1"/>
  <c r="H256" i="1"/>
  <c r="G256" i="1"/>
  <c r="F256" i="1"/>
  <c r="I255" i="1"/>
  <c r="H255" i="1"/>
  <c r="G255" i="1"/>
  <c r="F255" i="1"/>
  <c r="I254" i="1"/>
  <c r="H254" i="1"/>
  <c r="G254" i="1"/>
  <c r="F254" i="1"/>
  <c r="I253" i="1"/>
  <c r="H253" i="1"/>
  <c r="G253" i="1"/>
  <c r="F253" i="1"/>
  <c r="I252" i="1"/>
  <c r="H252" i="1"/>
  <c r="G252" i="1"/>
  <c r="F252" i="1"/>
  <c r="I251" i="1"/>
  <c r="H251" i="1"/>
  <c r="G251" i="1"/>
  <c r="F251" i="1"/>
  <c r="I250" i="1"/>
  <c r="H250" i="1"/>
  <c r="G250" i="1"/>
  <c r="F250" i="1"/>
  <c r="I247" i="1"/>
  <c r="G247" i="1"/>
  <c r="I246" i="1"/>
  <c r="H246" i="1"/>
  <c r="G246" i="1"/>
  <c r="F246" i="1"/>
  <c r="J245" i="1"/>
  <c r="I245" i="1"/>
  <c r="H245" i="1"/>
  <c r="G245" i="1"/>
  <c r="F245" i="1"/>
  <c r="J244" i="1"/>
  <c r="I244" i="1"/>
  <c r="H244" i="1"/>
  <c r="G244" i="1"/>
  <c r="F244" i="1"/>
  <c r="J243" i="1"/>
  <c r="I243" i="1"/>
  <c r="H243" i="1"/>
  <c r="G243" i="1"/>
  <c r="F243" i="1"/>
  <c r="J242" i="1"/>
  <c r="I242" i="1"/>
  <c r="H242" i="1"/>
  <c r="G242" i="1"/>
  <c r="F242" i="1"/>
  <c r="I241" i="1"/>
  <c r="H241" i="1"/>
  <c r="G241" i="1"/>
  <c r="F241" i="1"/>
  <c r="I240" i="1"/>
  <c r="H240" i="1"/>
  <c r="G240" i="1"/>
  <c r="F240" i="1"/>
  <c r="I239" i="1"/>
  <c r="H239" i="1"/>
  <c r="G239" i="1"/>
  <c r="F239" i="1"/>
  <c r="I238" i="1"/>
  <c r="H238" i="1"/>
  <c r="G238" i="1"/>
  <c r="F238" i="1"/>
  <c r="I237" i="1"/>
  <c r="H237" i="1"/>
  <c r="G237" i="1"/>
  <c r="F237" i="1"/>
  <c r="I236" i="1"/>
  <c r="H236" i="1"/>
  <c r="G236" i="1"/>
  <c r="F236" i="1"/>
  <c r="I235" i="1"/>
  <c r="H235" i="1"/>
  <c r="G235" i="1"/>
  <c r="F235" i="1"/>
  <c r="I234" i="1"/>
  <c r="H234" i="1"/>
  <c r="G234" i="1"/>
  <c r="F234" i="1"/>
  <c r="I233" i="1"/>
  <c r="H233" i="1"/>
  <c r="G233" i="1"/>
  <c r="F233" i="1"/>
  <c r="I232" i="1"/>
  <c r="H232" i="1"/>
  <c r="G232" i="1"/>
  <c r="F232" i="1"/>
  <c r="I231" i="1"/>
  <c r="H231" i="1"/>
  <c r="G231" i="1"/>
  <c r="F231" i="1"/>
  <c r="I230" i="1"/>
  <c r="H230" i="1"/>
  <c r="G230" i="1"/>
  <c r="F230" i="1"/>
  <c r="I229" i="1"/>
  <c r="H229" i="1"/>
  <c r="G229" i="1"/>
  <c r="F229" i="1"/>
  <c r="J228" i="1"/>
  <c r="I228" i="1"/>
  <c r="H228" i="1"/>
  <c r="G228" i="1"/>
  <c r="F228" i="1"/>
  <c r="I227" i="1"/>
  <c r="H227" i="1"/>
  <c r="G227" i="1"/>
  <c r="F227" i="1"/>
  <c r="I226" i="1"/>
  <c r="H226" i="1"/>
  <c r="G226" i="1"/>
  <c r="F226" i="1"/>
  <c r="I225" i="1"/>
  <c r="H225" i="1"/>
  <c r="G225" i="1"/>
  <c r="F225" i="1"/>
  <c r="J224" i="1"/>
  <c r="I214" i="1"/>
  <c r="H214" i="1"/>
  <c r="G214" i="1"/>
  <c r="F214" i="1"/>
  <c r="I213" i="1"/>
  <c r="H213" i="1"/>
  <c r="G213" i="1"/>
  <c r="F213" i="1"/>
  <c r="H209" i="1"/>
  <c r="G209" i="1"/>
  <c r="F209" i="1"/>
  <c r="I209" i="1"/>
  <c r="G208" i="1"/>
  <c r="F208" i="1"/>
  <c r="I208" i="1"/>
  <c r="G205" i="1"/>
  <c r="I204" i="1"/>
  <c r="H204" i="1"/>
  <c r="I203" i="1"/>
  <c r="H203" i="1"/>
  <c r="G203" i="1"/>
  <c r="F203" i="1"/>
  <c r="I202" i="1"/>
  <c r="H202" i="1"/>
  <c r="G202" i="1"/>
  <c r="F202" i="1"/>
  <c r="H201" i="1"/>
  <c r="G201" i="1"/>
  <c r="F201" i="1"/>
  <c r="I201" i="1"/>
  <c r="G200" i="1"/>
  <c r="F200" i="1"/>
  <c r="I200" i="1"/>
  <c r="G197" i="1"/>
  <c r="I196" i="1"/>
  <c r="H196" i="1"/>
  <c r="I195" i="1"/>
  <c r="H195" i="1"/>
  <c r="G195" i="1"/>
  <c r="F195" i="1"/>
  <c r="J194" i="1"/>
  <c r="I193" i="1"/>
  <c r="H193" i="1"/>
  <c r="G193" i="1"/>
  <c r="F193" i="1"/>
  <c r="H192" i="1"/>
  <c r="G192" i="1"/>
  <c r="F192" i="1"/>
  <c r="I192" i="1"/>
  <c r="J189" i="1"/>
  <c r="I188" i="1"/>
  <c r="H188" i="1"/>
  <c r="G188" i="1"/>
  <c r="F188" i="1"/>
  <c r="I187" i="1"/>
  <c r="H187" i="1"/>
  <c r="G187" i="1"/>
  <c r="F187" i="1"/>
  <c r="I186" i="1"/>
  <c r="H186" i="1"/>
  <c r="G186" i="1"/>
  <c r="F186" i="1"/>
  <c r="I185" i="1"/>
  <c r="H185" i="1"/>
  <c r="G185" i="1"/>
  <c r="F185" i="1"/>
  <c r="I184" i="1"/>
  <c r="H184" i="1"/>
  <c r="G184" i="1"/>
  <c r="F184" i="1"/>
  <c r="I183" i="1"/>
  <c r="H183" i="1"/>
  <c r="G183" i="1"/>
  <c r="F183" i="1"/>
  <c r="I182" i="1"/>
  <c r="H182" i="1"/>
  <c r="G182" i="1"/>
  <c r="F182" i="1"/>
  <c r="I181" i="1"/>
  <c r="H181" i="1"/>
  <c r="G181" i="1"/>
  <c r="F181" i="1"/>
  <c r="I180" i="1"/>
  <c r="H180" i="1"/>
  <c r="G180" i="1"/>
  <c r="F180" i="1"/>
  <c r="I179" i="1"/>
  <c r="H179" i="1"/>
  <c r="G179" i="1"/>
  <c r="F179" i="1"/>
  <c r="I178" i="1"/>
  <c r="H178" i="1"/>
  <c r="G178" i="1"/>
  <c r="F178" i="1"/>
  <c r="I177" i="1"/>
  <c r="H177" i="1"/>
  <c r="G177" i="1"/>
  <c r="F177" i="1"/>
  <c r="I176" i="1"/>
  <c r="H176" i="1"/>
  <c r="G176" i="1"/>
  <c r="F176" i="1"/>
  <c r="I175" i="1"/>
  <c r="H175" i="1"/>
  <c r="G175" i="1"/>
  <c r="F175" i="1"/>
  <c r="I174" i="1"/>
  <c r="H174" i="1"/>
  <c r="G174" i="1"/>
  <c r="F174" i="1"/>
  <c r="I173" i="1"/>
  <c r="H173" i="1"/>
  <c r="G173" i="1"/>
  <c r="F173" i="1"/>
  <c r="J172" i="1"/>
  <c r="F172" i="1"/>
  <c r="I171" i="1"/>
  <c r="H171" i="1"/>
  <c r="G171" i="1"/>
  <c r="F171" i="1"/>
  <c r="I170" i="1"/>
  <c r="H170" i="1"/>
  <c r="G170" i="1"/>
  <c r="F170" i="1"/>
  <c r="I169" i="1"/>
  <c r="H169" i="1"/>
  <c r="G169" i="1"/>
  <c r="F169" i="1"/>
  <c r="I168" i="1"/>
  <c r="H168" i="1"/>
  <c r="G168" i="1"/>
  <c r="F168" i="1"/>
  <c r="I167" i="1"/>
  <c r="H167" i="1"/>
  <c r="G167" i="1"/>
  <c r="F167" i="1"/>
  <c r="I166" i="1"/>
  <c r="H166" i="1"/>
  <c r="G166" i="1"/>
  <c r="F166" i="1"/>
  <c r="I165" i="1"/>
  <c r="H165" i="1"/>
  <c r="G165" i="1"/>
  <c r="F165" i="1"/>
  <c r="I164" i="1"/>
  <c r="H164" i="1"/>
  <c r="G164" i="1"/>
  <c r="F164" i="1"/>
  <c r="I163" i="1"/>
  <c r="H163" i="1"/>
  <c r="G163" i="1"/>
  <c r="F163" i="1"/>
  <c r="I162" i="1"/>
  <c r="H162" i="1"/>
  <c r="G162" i="1"/>
  <c r="F162" i="1"/>
  <c r="I161" i="1"/>
  <c r="H161" i="1"/>
  <c r="G161" i="1"/>
  <c r="F161" i="1"/>
  <c r="I160" i="1"/>
  <c r="H160" i="1"/>
  <c r="G160" i="1"/>
  <c r="F160" i="1"/>
  <c r="I159" i="1"/>
  <c r="H159" i="1"/>
  <c r="G159" i="1"/>
  <c r="F159" i="1"/>
  <c r="J158" i="1"/>
  <c r="I158" i="1"/>
  <c r="H158" i="1"/>
  <c r="G158" i="1"/>
  <c r="F158" i="1"/>
  <c r="I157" i="1"/>
  <c r="H157" i="1"/>
  <c r="G157" i="1"/>
  <c r="F157" i="1"/>
  <c r="I156" i="1"/>
  <c r="H156" i="1"/>
  <c r="G156" i="1"/>
  <c r="F156" i="1"/>
  <c r="I155" i="1"/>
  <c r="H155" i="1"/>
  <c r="G155" i="1"/>
  <c r="F155" i="1"/>
  <c r="I154" i="1"/>
  <c r="H154" i="1"/>
  <c r="G154" i="1"/>
  <c r="F154" i="1"/>
  <c r="I152" i="1"/>
  <c r="H152" i="1"/>
  <c r="G152" i="1"/>
  <c r="F152" i="1"/>
  <c r="I150" i="1"/>
  <c r="G150" i="1"/>
  <c r="F150" i="1"/>
  <c r="I149" i="1"/>
  <c r="H149" i="1"/>
  <c r="G149" i="1"/>
  <c r="F149" i="1"/>
  <c r="I148" i="1"/>
  <c r="H148" i="1"/>
  <c r="G148" i="1"/>
  <c r="F148" i="1"/>
  <c r="I147" i="1"/>
  <c r="H147" i="1"/>
  <c r="G147" i="1"/>
  <c r="F147" i="1"/>
  <c r="I146" i="1"/>
  <c r="H146" i="1"/>
  <c r="G146" i="1"/>
  <c r="F146" i="1"/>
  <c r="G145" i="1"/>
  <c r="F145" i="1"/>
  <c r="G143" i="1"/>
  <c r="G142" i="1"/>
  <c r="F142" i="1"/>
  <c r="G141" i="1"/>
  <c r="F139" i="1"/>
  <c r="G138" i="1"/>
  <c r="F138" i="1"/>
  <c r="I128" i="1"/>
  <c r="G128" i="1"/>
  <c r="I126" i="1"/>
  <c r="H126" i="1"/>
  <c r="I125" i="1"/>
  <c r="H125" i="1"/>
  <c r="I124" i="1"/>
  <c r="H124" i="1"/>
  <c r="I122" i="1"/>
  <c r="H122" i="1"/>
  <c r="G122" i="1"/>
  <c r="F122" i="1"/>
  <c r="I121" i="1"/>
  <c r="H121" i="1"/>
  <c r="G121" i="1"/>
  <c r="F121" i="1"/>
  <c r="I120" i="1"/>
  <c r="H120" i="1"/>
  <c r="G120" i="1"/>
  <c r="F120" i="1"/>
  <c r="I119" i="1"/>
  <c r="H119" i="1"/>
  <c r="G119" i="1"/>
  <c r="F119" i="1"/>
  <c r="I118" i="1"/>
  <c r="H118" i="1"/>
  <c r="G118" i="1"/>
  <c r="F118" i="1"/>
  <c r="H117" i="1"/>
  <c r="I116" i="1"/>
  <c r="H116" i="1"/>
  <c r="G116" i="1"/>
  <c r="F116" i="1"/>
  <c r="I115" i="1"/>
  <c r="H115" i="1"/>
  <c r="G115" i="1"/>
  <c r="F115" i="1"/>
  <c r="I114" i="1"/>
  <c r="H114" i="1"/>
  <c r="G114" i="1"/>
  <c r="F114" i="1"/>
  <c r="I113" i="1"/>
  <c r="H113" i="1"/>
  <c r="G113" i="1"/>
  <c r="F113" i="1"/>
  <c r="I112" i="1"/>
  <c r="H112" i="1"/>
  <c r="G112" i="1"/>
  <c r="F112" i="1"/>
  <c r="I111" i="1"/>
  <c r="H111" i="1"/>
  <c r="G111" i="1"/>
  <c r="F111" i="1"/>
  <c r="H110" i="1"/>
  <c r="G109" i="1"/>
  <c r="H109" i="1"/>
  <c r="I108" i="1"/>
  <c r="G108" i="1"/>
  <c r="H108" i="1"/>
  <c r="I107" i="1"/>
  <c r="H107" i="1"/>
  <c r="I106" i="1"/>
  <c r="H106" i="1"/>
  <c r="G106" i="1"/>
  <c r="F106" i="1"/>
  <c r="I105" i="1"/>
  <c r="H105" i="1"/>
  <c r="G105" i="1"/>
  <c r="F105" i="1"/>
  <c r="I103" i="1"/>
  <c r="H103" i="1"/>
  <c r="G103" i="1"/>
  <c r="F103" i="1"/>
  <c r="I102" i="1"/>
  <c r="H102" i="1"/>
  <c r="G102" i="1"/>
  <c r="F102" i="1"/>
  <c r="I101" i="1"/>
  <c r="H101" i="1"/>
  <c r="G101" i="1"/>
  <c r="F101" i="1"/>
  <c r="I100" i="1"/>
  <c r="H100" i="1"/>
  <c r="G100" i="1"/>
  <c r="F100" i="1"/>
  <c r="I99" i="1"/>
  <c r="H99" i="1"/>
  <c r="G99" i="1"/>
  <c r="F99" i="1"/>
  <c r="I98" i="1"/>
  <c r="H98" i="1"/>
  <c r="G98" i="1"/>
  <c r="F98" i="1"/>
  <c r="I97" i="1"/>
  <c r="H97" i="1"/>
  <c r="G97" i="1"/>
  <c r="F97" i="1"/>
  <c r="I96" i="1"/>
  <c r="H96" i="1"/>
  <c r="G96" i="1"/>
  <c r="F96" i="1"/>
  <c r="I95" i="1"/>
  <c r="H95" i="1"/>
  <c r="G95" i="1"/>
  <c r="F95" i="1"/>
  <c r="I94" i="1"/>
  <c r="H94" i="1"/>
  <c r="G94" i="1"/>
  <c r="F94" i="1"/>
  <c r="I93" i="1"/>
  <c r="H93" i="1"/>
  <c r="G93" i="1"/>
  <c r="F93" i="1"/>
  <c r="I92" i="1"/>
  <c r="H92" i="1"/>
  <c r="G92" i="1"/>
  <c r="F92" i="1"/>
  <c r="I91" i="1"/>
  <c r="H91" i="1"/>
  <c r="G91" i="1"/>
  <c r="F91" i="1"/>
  <c r="I90" i="1"/>
  <c r="H90" i="1"/>
  <c r="G90" i="1"/>
  <c r="F90" i="1"/>
  <c r="I89" i="1"/>
  <c r="H89" i="1"/>
  <c r="G89" i="1"/>
  <c r="F89" i="1"/>
  <c r="I88" i="1"/>
  <c r="H88" i="1"/>
  <c r="G88" i="1"/>
  <c r="F88" i="1"/>
  <c r="I87" i="1"/>
  <c r="H87" i="1"/>
  <c r="G87" i="1"/>
  <c r="F87" i="1"/>
  <c r="I86" i="1"/>
  <c r="H86" i="1"/>
  <c r="G86" i="1"/>
  <c r="F86" i="1"/>
  <c r="I85" i="1"/>
  <c r="H85" i="1"/>
  <c r="G85" i="1"/>
  <c r="F85" i="1"/>
  <c r="I84" i="1"/>
  <c r="H84" i="1"/>
  <c r="G84" i="1"/>
  <c r="F84" i="1"/>
  <c r="I83" i="1"/>
  <c r="H83" i="1"/>
  <c r="G83" i="1"/>
  <c r="F83" i="1"/>
  <c r="G82" i="1"/>
  <c r="I81" i="1"/>
  <c r="H81" i="1"/>
  <c r="G81" i="1"/>
  <c r="F81" i="1"/>
  <c r="I80" i="1"/>
  <c r="H80" i="1"/>
  <c r="G80" i="1"/>
  <c r="F80" i="1"/>
  <c r="I79" i="1"/>
  <c r="H79" i="1"/>
  <c r="G79" i="1"/>
  <c r="F79" i="1"/>
  <c r="G78" i="1"/>
  <c r="F78" i="1"/>
  <c r="I77" i="1"/>
  <c r="F77" i="1"/>
  <c r="H76" i="1"/>
  <c r="I76" i="1"/>
  <c r="H75" i="1"/>
  <c r="G75" i="1"/>
  <c r="I75" i="1"/>
  <c r="I74" i="1"/>
  <c r="F74" i="1"/>
  <c r="H74" i="1"/>
  <c r="G74" i="1"/>
  <c r="I73" i="1"/>
  <c r="I72" i="1"/>
  <c r="H71" i="1"/>
  <c r="I71" i="1"/>
  <c r="G71" i="1"/>
  <c r="G70" i="1"/>
  <c r="F70" i="1"/>
  <c r="I69" i="1"/>
  <c r="F69" i="1"/>
  <c r="I68" i="1"/>
  <c r="F68" i="1"/>
  <c r="H68" i="1"/>
  <c r="I67" i="1"/>
  <c r="F67" i="1"/>
  <c r="H67" i="1"/>
  <c r="I66" i="1"/>
  <c r="F66" i="1"/>
  <c r="H66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G58" i="1"/>
  <c r="I58" i="1"/>
  <c r="F58" i="1"/>
  <c r="G57" i="1"/>
  <c r="I57" i="1"/>
  <c r="F57" i="1"/>
  <c r="G56" i="1"/>
  <c r="I56" i="1"/>
  <c r="F56" i="1"/>
  <c r="G55" i="1"/>
  <c r="I55" i="1"/>
  <c r="F55" i="1"/>
  <c r="G54" i="1"/>
  <c r="I54" i="1"/>
  <c r="F54" i="1"/>
  <c r="G53" i="1"/>
  <c r="I53" i="1"/>
  <c r="F53" i="1"/>
  <c r="G52" i="1"/>
  <c r="I52" i="1"/>
  <c r="F52" i="1"/>
  <c r="G51" i="1"/>
  <c r="I51" i="1"/>
  <c r="F51" i="1"/>
  <c r="G50" i="1"/>
  <c r="I50" i="1"/>
  <c r="G49" i="1"/>
  <c r="I49" i="1"/>
  <c r="G48" i="1"/>
  <c r="I48" i="1"/>
  <c r="G47" i="1"/>
  <c r="I47" i="1"/>
  <c r="G46" i="1"/>
  <c r="I46" i="1"/>
  <c r="H45" i="1"/>
  <c r="I44" i="1"/>
  <c r="H44" i="1"/>
  <c r="G44" i="1"/>
  <c r="F44" i="1"/>
  <c r="I43" i="1"/>
  <c r="H43" i="1"/>
  <c r="G43" i="1"/>
  <c r="F43" i="1"/>
  <c r="I42" i="1"/>
  <c r="H42" i="1"/>
  <c r="G42" i="1"/>
  <c r="F42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H34" i="1"/>
  <c r="I33" i="1"/>
  <c r="F33" i="1"/>
  <c r="H33" i="1"/>
  <c r="I32" i="1"/>
  <c r="H32" i="1"/>
  <c r="G32" i="1"/>
  <c r="F32" i="1"/>
  <c r="I31" i="1"/>
  <c r="H31" i="1"/>
  <c r="G31" i="1"/>
  <c r="F31" i="1"/>
  <c r="I30" i="1"/>
  <c r="H30" i="1"/>
  <c r="G30" i="1"/>
  <c r="F30" i="1"/>
  <c r="I29" i="1"/>
  <c r="H29" i="1"/>
  <c r="G29" i="1"/>
  <c r="F29" i="1"/>
  <c r="I28" i="1"/>
  <c r="H28" i="1"/>
  <c r="G28" i="1"/>
  <c r="F28" i="1"/>
  <c r="G27" i="1"/>
  <c r="I27" i="1"/>
  <c r="I26" i="1"/>
  <c r="H26" i="1"/>
  <c r="G26" i="1"/>
  <c r="F26" i="1"/>
  <c r="G25" i="1"/>
  <c r="F25" i="1"/>
  <c r="I25" i="1"/>
  <c r="I21" i="1"/>
  <c r="H21" i="1"/>
  <c r="G21" i="1"/>
  <c r="F21" i="1"/>
  <c r="I20" i="1"/>
  <c r="H20" i="1"/>
  <c r="G20" i="1"/>
  <c r="F20" i="1"/>
  <c r="I19" i="1"/>
  <c r="H19" i="1"/>
  <c r="F19" i="1"/>
  <c r="G19" i="1"/>
  <c r="I18" i="1"/>
  <c r="H18" i="1"/>
  <c r="F18" i="1"/>
  <c r="G18" i="1"/>
  <c r="I17" i="1"/>
  <c r="H17" i="1"/>
  <c r="G17" i="1"/>
  <c r="F17" i="1"/>
  <c r="I16" i="1"/>
  <c r="H16" i="1"/>
  <c r="G16" i="1"/>
  <c r="F16" i="1"/>
  <c r="I15" i="1"/>
  <c r="H15" i="1"/>
  <c r="G15" i="1"/>
  <c r="F15" i="1"/>
  <c r="I14" i="1"/>
  <c r="H14" i="1"/>
  <c r="G14" i="1"/>
  <c r="F14" i="1"/>
  <c r="G13" i="1"/>
  <c r="I13" i="1"/>
  <c r="G12" i="1"/>
  <c r="I12" i="1"/>
  <c r="G11" i="1"/>
  <c r="I11" i="1"/>
  <c r="G10" i="1"/>
  <c r="I10" i="1"/>
  <c r="G9" i="1"/>
  <c r="I9" i="1"/>
  <c r="H8" i="1"/>
  <c r="J223" i="1" l="1"/>
  <c r="G24" i="1"/>
  <c r="H25" i="1"/>
  <c r="F41" i="1"/>
  <c r="F73" i="1"/>
  <c r="H130" i="1"/>
  <c r="G130" i="1"/>
  <c r="F130" i="1"/>
  <c r="I130" i="1"/>
  <c r="H132" i="1"/>
  <c r="G132" i="1"/>
  <c r="F132" i="1"/>
  <c r="I132" i="1"/>
  <c r="H134" i="1"/>
  <c r="G134" i="1"/>
  <c r="F134" i="1"/>
  <c r="I134" i="1"/>
  <c r="H136" i="1"/>
  <c r="G136" i="1"/>
  <c r="F136" i="1"/>
  <c r="I136" i="1"/>
  <c r="I140" i="1"/>
  <c r="H140" i="1"/>
  <c r="F143" i="1"/>
  <c r="I190" i="1"/>
  <c r="H190" i="1"/>
  <c r="G190" i="1"/>
  <c r="H206" i="1"/>
  <c r="G206" i="1"/>
  <c r="F206" i="1"/>
  <c r="I206" i="1"/>
  <c r="I24" i="1"/>
  <c r="G41" i="1"/>
  <c r="F72" i="1"/>
  <c r="G73" i="1"/>
  <c r="I82" i="1"/>
  <c r="H82" i="1"/>
  <c r="G117" i="1"/>
  <c r="F140" i="1"/>
  <c r="I145" i="1"/>
  <c r="H145" i="1"/>
  <c r="F190" i="1"/>
  <c r="G249" i="1"/>
  <c r="F249" i="1"/>
  <c r="I143" i="1"/>
  <c r="H143" i="1"/>
  <c r="F8" i="1"/>
  <c r="F34" i="1"/>
  <c r="H41" i="1"/>
  <c r="F45" i="1"/>
  <c r="H65" i="1"/>
  <c r="F71" i="1"/>
  <c r="G72" i="1"/>
  <c r="H73" i="1"/>
  <c r="F82" i="1"/>
  <c r="G107" i="1"/>
  <c r="I110" i="1"/>
  <c r="I117" i="1"/>
  <c r="G140" i="1"/>
  <c r="I142" i="1"/>
  <c r="H142" i="1"/>
  <c r="I199" i="1"/>
  <c r="H199" i="1"/>
  <c r="G199" i="1"/>
  <c r="I207" i="1"/>
  <c r="H207" i="1"/>
  <c r="G207" i="1"/>
  <c r="I224" i="1"/>
  <c r="H224" i="1"/>
  <c r="G224" i="1"/>
  <c r="I249" i="1"/>
  <c r="H249" i="1"/>
  <c r="G267" i="1"/>
  <c r="F267" i="1"/>
  <c r="I269" i="1"/>
  <c r="H198" i="1"/>
  <c r="G198" i="1"/>
  <c r="F198" i="1"/>
  <c r="I198" i="1"/>
  <c r="I248" i="1"/>
  <c r="H248" i="1"/>
  <c r="G8" i="1"/>
  <c r="F9" i="1"/>
  <c r="F10" i="1"/>
  <c r="F11" i="1"/>
  <c r="F12" i="1"/>
  <c r="F13" i="1"/>
  <c r="F27" i="1"/>
  <c r="G34" i="1"/>
  <c r="I41" i="1"/>
  <c r="G45" i="1"/>
  <c r="F46" i="1"/>
  <c r="F47" i="1"/>
  <c r="F48" i="1"/>
  <c r="F49" i="1"/>
  <c r="F50" i="1"/>
  <c r="H72" i="1"/>
  <c r="F126" i="1"/>
  <c r="G126" i="1"/>
  <c r="I139" i="1"/>
  <c r="H139" i="1"/>
  <c r="I197" i="1"/>
  <c r="H197" i="1"/>
  <c r="F199" i="1"/>
  <c r="I205" i="1"/>
  <c r="H205" i="1"/>
  <c r="F207" i="1"/>
  <c r="F224" i="1"/>
  <c r="G269" i="1"/>
  <c r="I293" i="1"/>
  <c r="H293" i="1"/>
  <c r="H129" i="1"/>
  <c r="G129" i="1"/>
  <c r="F129" i="1"/>
  <c r="I129" i="1"/>
  <c r="H131" i="1"/>
  <c r="G131" i="1"/>
  <c r="F131" i="1"/>
  <c r="I131" i="1"/>
  <c r="H133" i="1"/>
  <c r="G133" i="1"/>
  <c r="F133" i="1"/>
  <c r="I133" i="1"/>
  <c r="H135" i="1"/>
  <c r="G135" i="1"/>
  <c r="F135" i="1"/>
  <c r="I135" i="1"/>
  <c r="H137" i="1"/>
  <c r="G137" i="1"/>
  <c r="F137" i="1"/>
  <c r="I137" i="1"/>
  <c r="I144" i="1"/>
  <c r="H144" i="1"/>
  <c r="I191" i="1"/>
  <c r="H191" i="1"/>
  <c r="F197" i="1"/>
  <c r="F205" i="1"/>
  <c r="F293" i="1"/>
  <c r="G110" i="1"/>
  <c r="F110" i="1"/>
  <c r="I8" i="1"/>
  <c r="H9" i="1"/>
  <c r="H10" i="1"/>
  <c r="H11" i="1"/>
  <c r="H12" i="1"/>
  <c r="H13" i="1"/>
  <c r="H27" i="1"/>
  <c r="G33" i="1"/>
  <c r="I34" i="1"/>
  <c r="I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G65" i="1"/>
  <c r="G66" i="1"/>
  <c r="G67" i="1"/>
  <c r="G68" i="1"/>
  <c r="G69" i="1"/>
  <c r="H70" i="1"/>
  <c r="F76" i="1"/>
  <c r="G77" i="1"/>
  <c r="H78" i="1"/>
  <c r="I104" i="1"/>
  <c r="H104" i="1"/>
  <c r="G104" i="1"/>
  <c r="I109" i="1"/>
  <c r="F125" i="1"/>
  <c r="G125" i="1"/>
  <c r="G139" i="1"/>
  <c r="I141" i="1"/>
  <c r="H141" i="1"/>
  <c r="F144" i="1"/>
  <c r="F191" i="1"/>
  <c r="F196" i="1"/>
  <c r="G196" i="1"/>
  <c r="F204" i="1"/>
  <c r="G204" i="1"/>
  <c r="F124" i="1"/>
  <c r="G124" i="1"/>
  <c r="I268" i="1"/>
  <c r="G268" i="1"/>
  <c r="F268" i="1"/>
  <c r="H69" i="1"/>
  <c r="I70" i="1"/>
  <c r="F75" i="1"/>
  <c r="G76" i="1"/>
  <c r="H77" i="1"/>
  <c r="I78" i="1"/>
  <c r="F104" i="1"/>
  <c r="I138" i="1"/>
  <c r="H138" i="1"/>
  <c r="F141" i="1"/>
  <c r="G144" i="1"/>
  <c r="I172" i="1"/>
  <c r="H172" i="1"/>
  <c r="G172" i="1"/>
  <c r="G191" i="1"/>
  <c r="G248" i="1"/>
  <c r="F248" i="1"/>
  <c r="F266" i="1"/>
  <c r="G266" i="1"/>
  <c r="I285" i="1"/>
  <c r="H285" i="1"/>
  <c r="G285" i="1"/>
  <c r="H200" i="1"/>
  <c r="H208" i="1"/>
  <c r="I270" i="1"/>
  <c r="I271" i="1"/>
  <c r="I272" i="1"/>
  <c r="H286" i="1"/>
  <c r="F107" i="1"/>
  <c r="F108" i="1"/>
  <c r="F109" i="1"/>
  <c r="F117" i="1"/>
  <c r="F123" i="1" l="1"/>
  <c r="G123" i="1"/>
  <c r="I123" i="1"/>
  <c r="H123" i="1"/>
  <c r="F292" i="1"/>
  <c r="I292" i="1"/>
  <c r="H292" i="1"/>
  <c r="G292" i="1"/>
  <c r="J246" i="1"/>
  <c r="F127" i="1"/>
  <c r="G127" i="1"/>
  <c r="I127" i="1"/>
  <c r="H127" i="1"/>
  <c r="F263" i="1"/>
  <c r="G263" i="1"/>
  <c r="I263" i="1"/>
  <c r="I189" i="1"/>
  <c r="H189" i="1"/>
  <c r="G189" i="1"/>
  <c r="F189" i="1"/>
  <c r="H194" i="1"/>
  <c r="G194" i="1"/>
  <c r="F194" i="1"/>
  <c r="I194" i="1"/>
  <c r="F65" i="1"/>
  <c r="I65" i="1"/>
  <c r="I23" i="1"/>
  <c r="H23" i="1"/>
  <c r="G23" i="1"/>
  <c r="F23" i="1"/>
  <c r="I223" i="1"/>
  <c r="H223" i="1"/>
  <c r="G223" i="1"/>
  <c r="F223" i="1"/>
  <c r="J7" i="1"/>
  <c r="J22" i="1" l="1"/>
  <c r="I22" i="1"/>
  <c r="H22" i="1"/>
  <c r="G22" i="1"/>
  <c r="F22" i="1"/>
  <c r="J118" i="1"/>
  <c r="J98" i="1"/>
  <c r="J90" i="1"/>
  <c r="J81" i="1"/>
  <c r="J121" i="1"/>
  <c r="J101" i="1"/>
  <c r="J93" i="1"/>
  <c r="J85" i="1"/>
  <c r="J112" i="1"/>
  <c r="J105" i="1"/>
  <c r="J96" i="1"/>
  <c r="J88" i="1"/>
  <c r="J111" i="1"/>
  <c r="J103" i="1"/>
  <c r="J95" i="1"/>
  <c r="J87" i="1"/>
  <c r="J116" i="1"/>
  <c r="J109" i="1"/>
  <c r="J102" i="1"/>
  <c r="J86" i="1"/>
  <c r="J61" i="1"/>
  <c r="J44" i="1"/>
  <c r="J30" i="1"/>
  <c r="J21" i="1"/>
  <c r="J16" i="1"/>
  <c r="J54" i="1"/>
  <c r="J46" i="1"/>
  <c r="J27" i="1"/>
  <c r="J9" i="1"/>
  <c r="J100" i="1"/>
  <c r="J84" i="1"/>
  <c r="J37" i="1"/>
  <c r="J58" i="1"/>
  <c r="J51" i="1"/>
  <c r="J10" i="1"/>
  <c r="J124" i="1"/>
  <c r="J119" i="1"/>
  <c r="J107" i="1"/>
  <c r="J91" i="1"/>
  <c r="J59" i="1"/>
  <c r="J42" i="1"/>
  <c r="J40" i="1"/>
  <c r="J28" i="1"/>
  <c r="J14" i="1"/>
  <c r="J106" i="1"/>
  <c r="J56" i="1"/>
  <c r="J49" i="1"/>
  <c r="J151" i="1"/>
  <c r="J117" i="1"/>
  <c r="J110" i="1"/>
  <c r="J89" i="1"/>
  <c r="J62" i="1"/>
  <c r="J35" i="1"/>
  <c r="J31" i="1"/>
  <c r="J19" i="1"/>
  <c r="J18" i="1"/>
  <c r="J17" i="1"/>
  <c r="J150" i="1"/>
  <c r="J55" i="1"/>
  <c r="J50" i="1"/>
  <c r="J13" i="1"/>
  <c r="J125" i="1"/>
  <c r="J122" i="1"/>
  <c r="J94" i="1"/>
  <c r="J80" i="1"/>
  <c r="J38" i="1"/>
  <c r="J25" i="1"/>
  <c r="J97" i="1"/>
  <c r="J52" i="1"/>
  <c r="J12" i="1"/>
  <c r="J128" i="1"/>
  <c r="J120" i="1"/>
  <c r="J108" i="1"/>
  <c r="J92" i="1"/>
  <c r="J60" i="1"/>
  <c r="J43" i="1"/>
  <c r="J29" i="1"/>
  <c r="J20" i="1"/>
  <c r="J15" i="1"/>
  <c r="J57" i="1"/>
  <c r="J53" i="1"/>
  <c r="J47" i="1"/>
  <c r="J149" i="1"/>
  <c r="J148" i="1"/>
  <c r="J147" i="1"/>
  <c r="J146" i="1"/>
  <c r="J126" i="1"/>
  <c r="J99" i="1"/>
  <c r="J83" i="1"/>
  <c r="J68" i="1"/>
  <c r="J67" i="1"/>
  <c r="J66" i="1"/>
  <c r="J65" i="1"/>
  <c r="J64" i="1"/>
  <c r="J63" i="1"/>
  <c r="J36" i="1"/>
  <c r="J33" i="1"/>
  <c r="J32" i="1"/>
  <c r="J48" i="1"/>
  <c r="J39" i="1"/>
  <c r="J26" i="1"/>
  <c r="J11" i="1"/>
  <c r="J24" i="1"/>
  <c r="J8" i="1"/>
  <c r="J72" i="1"/>
  <c r="J79" i="1"/>
  <c r="J134" i="1"/>
  <c r="J115" i="1"/>
  <c r="J41" i="1"/>
  <c r="J34" i="1"/>
  <c r="J82" i="1"/>
  <c r="J136" i="1"/>
  <c r="J139" i="1"/>
  <c r="J144" i="1"/>
  <c r="J141" i="1"/>
  <c r="J74" i="1"/>
  <c r="J140" i="1"/>
  <c r="J69" i="1"/>
  <c r="J76" i="1"/>
  <c r="J45" i="1"/>
  <c r="J113" i="1"/>
  <c r="J145" i="1"/>
  <c r="J143" i="1"/>
  <c r="J70" i="1"/>
  <c r="J129" i="1"/>
  <c r="J132" i="1"/>
  <c r="J137" i="1"/>
  <c r="J77" i="1"/>
  <c r="J131" i="1"/>
  <c r="J75" i="1"/>
  <c r="J71" i="1"/>
  <c r="J142" i="1"/>
  <c r="J73" i="1"/>
  <c r="J133" i="1"/>
  <c r="J114" i="1"/>
  <c r="J130" i="1"/>
  <c r="J104" i="1"/>
  <c r="J135" i="1"/>
  <c r="J138" i="1"/>
  <c r="J78" i="1"/>
  <c r="I64" i="1"/>
  <c r="H64" i="1"/>
  <c r="J127" i="1"/>
  <c r="F273" i="1"/>
  <c r="G273" i="1"/>
  <c r="I273" i="1"/>
  <c r="J123" i="1"/>
  <c r="J23" i="1"/>
  <c r="F64" i="1"/>
  <c r="G64" i="1"/>
  <c r="I284" i="1" l="1"/>
  <c r="J259" i="1"/>
  <c r="J250" i="1"/>
  <c r="G284" i="1"/>
  <c r="J262" i="1"/>
  <c r="J253" i="1"/>
  <c r="F284" i="1"/>
  <c r="J256" i="1"/>
  <c r="J266" i="1"/>
  <c r="J258" i="1"/>
  <c r="J249" i="1"/>
  <c r="J248" i="1"/>
  <c r="J247" i="1"/>
  <c r="J283" i="1"/>
  <c r="J267" i="1"/>
  <c r="J261" i="1"/>
  <c r="J252" i="1"/>
  <c r="J284" i="1"/>
  <c r="J255" i="1"/>
  <c r="J264" i="1"/>
  <c r="J265" i="1"/>
  <c r="J260" i="1"/>
  <c r="J251" i="1"/>
  <c r="J254" i="1"/>
  <c r="J241" i="1"/>
  <c r="J240" i="1"/>
  <c r="J239" i="1"/>
  <c r="J238" i="1"/>
  <c r="J237" i="1" s="1"/>
  <c r="J272" i="1"/>
  <c r="J257" i="1"/>
  <c r="J274" i="1"/>
  <c r="J271" i="1"/>
  <c r="J276" i="1"/>
  <c r="J275" i="1"/>
  <c r="J282" i="1"/>
  <c r="J277" i="1"/>
  <c r="J280" i="1"/>
  <c r="J268" i="1"/>
  <c r="J279" i="1"/>
  <c r="J270" i="1"/>
  <c r="J269" i="1"/>
  <c r="J278" i="1"/>
  <c r="J281" i="1"/>
  <c r="J263" i="1"/>
  <c r="J153" i="1"/>
  <c r="J221" i="1"/>
  <c r="G7" i="1"/>
  <c r="F7" i="1"/>
  <c r="J273" i="1"/>
  <c r="H7" i="1"/>
  <c r="I7" i="1"/>
  <c r="G295" i="1" l="1"/>
  <c r="F295" i="1"/>
  <c r="I295" i="1"/>
  <c r="I297" i="1"/>
  <c r="H151" i="1"/>
  <c r="I151" i="1"/>
  <c r="G297" i="1"/>
  <c r="G151" i="1"/>
  <c r="F151" i="1"/>
  <c r="H297" i="1" l="1"/>
  <c r="G221" i="1"/>
  <c r="F221" i="1"/>
  <c r="F153" i="1"/>
  <c r="G153" i="1"/>
  <c r="I221" i="1"/>
  <c r="H221" i="1"/>
  <c r="F297" i="1"/>
  <c r="I153" i="1"/>
  <c r="H153" i="1"/>
  <c r="G296" i="1" l="1"/>
  <c r="H296" i="1"/>
  <c r="I296" i="1"/>
  <c r="F296" i="1"/>
</calcChain>
</file>

<file path=xl/sharedStrings.xml><?xml version="1.0" encoding="utf-8"?>
<sst xmlns="http://schemas.openxmlformats.org/spreadsheetml/2006/main" count="259" uniqueCount="249">
  <si>
    <t>грн</t>
  </si>
  <si>
    <t xml:space="preserve">            ВИД ПЛАТЕЖУ</t>
  </si>
  <si>
    <t>КОД</t>
  </si>
  <si>
    <t>Затверджений план на рік з урахуванням змін</t>
  </si>
  <si>
    <t>Затверджений план на звітний період</t>
  </si>
  <si>
    <t>Виконання за звітний період</t>
  </si>
  <si>
    <t>% виконання до річного плану</t>
  </si>
  <si>
    <t>відхилення до річного плану</t>
  </si>
  <si>
    <t>% виконання до звітного періоду</t>
  </si>
  <si>
    <t>відхилення до звітного періоду</t>
  </si>
  <si>
    <t>Питома вага</t>
  </si>
  <si>
    <t>ЗАГАЛЬНИЙ ФОНД</t>
  </si>
  <si>
    <t xml:space="preserve">ПОДАТКОВІ НАДХОДЖЕННЯ </t>
  </si>
  <si>
    <t>Податки на доходи, податки на прибуток, податки на збільшення ринковою вартості</t>
  </si>
  <si>
    <t>Податок та збір  на доходи фізичних осіб  64%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</si>
  <si>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</si>
  <si>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</si>
  <si>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</si>
  <si>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</si>
  <si>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Фіксований податок на доходи фізичних осіб від зайняття підприємницькою діяльністю, нарахований до 1 січня 2012 року</t>
  </si>
  <si>
    <t>Надходження сум реструктурованої заборгованості зі сплати податку на доходи фізичних осіб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</si>
  <si>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</si>
  <si>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</si>
  <si>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</si>
  <si>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Авансові внески з податку на прибуток підприємств та фінансових установ комунальної власності</t>
  </si>
  <si>
    <t>Податок на дохід, який сплачують суб'єкти, що здійснюють діяльність з випуску та проведення державних лотерей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</si>
  <si>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</si>
  <si>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</si>
  <si>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 xml:space="preserve">Рентна плата за спеціальне використання лісових ресурсів в частині деревини, заготовленої в порядку рубок головного користування 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</si>
  <si>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</si>
  <si>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Надходження сум реструктурованої заборгованості  рентної плати за спеціальне використання лісових ресурсів</t>
  </si>
  <si>
    <t>Рентна плата за спеціальне використання води</t>
  </si>
  <si>
    <t>Рентна плата за спеціальне використання води водних об'єктів місцевого значення</t>
  </si>
  <si>
    <t>Рентна плата за спеціальне використання води для потреб гідроенергетики</t>
  </si>
  <si>
    <t>Надходження рентної  плати за спеціальне використання води від підприємств житлово-комунального господарства</t>
  </si>
  <si>
    <t>Надходження сум реструктурованої заборгованості зі сплати рентної  плати за спеціальне використання води</t>
  </si>
  <si>
    <t>Рентна плата за спеціальне використання води в частині використання поверхневих вод для потреб водного транспорту (крім стоянкових і службово-допоміжного флотів)</t>
  </si>
  <si>
    <t>Рентна плата за користування надрами для видобування інших корисних копалин загальнодержавного значення</t>
  </si>
  <si>
    <t xml:space="preserve">Рентна плата за користування надрами для видобування корисних копалин місцевого значення </t>
  </si>
  <si>
    <t>Надходження сум реструктурованої заборгованості зі сплати рентної плати за користування надрами</t>
  </si>
  <si>
    <t>Рентна плата за користування надрами в цілях, не пов'язаних з видобуванням корисних копалин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</si>
  <si>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</si>
  <si>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</si>
  <si>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газового конденсату</t>
  </si>
  <si>
    <t>Рентна плата за користування радіочастотним ресурсом України</t>
  </si>
  <si>
    <t>Внутрішні податки на товари та послуги</t>
  </si>
  <si>
    <t>Спирт</t>
  </si>
  <si>
    <t>Лікеро-горілчана продукція</t>
  </si>
  <si>
    <t>Виноробна продукція (за звітний місяць)</t>
  </si>
  <si>
    <t>Пальне</t>
  </si>
  <si>
    <t>Тютюн та тютюнові вироби за ставкою у процентах до обороту з реалізації товару (продукції)</t>
  </si>
  <si>
    <t>Транспортні засоби (крім мотоциклів і велосипедів)</t>
  </si>
  <si>
    <t>Мотоцикли і велосипеди</t>
  </si>
  <si>
    <t>Кузови для моторних транспортних засобів</t>
  </si>
  <si>
    <t>Скраплений газ</t>
  </si>
  <si>
    <t>Операції з відчуження цінних паперів та операції з деривативами</t>
  </si>
  <si>
    <t>Електрична енергія</t>
  </si>
  <si>
    <t>Інші підакцизні товари вітчизняного виробництва</t>
  </si>
  <si>
    <t>Бензин моторний для автомобілів</t>
  </si>
  <si>
    <t>Акцизний податок з реалізації суб'єктами господарювання роздрібної торгівлі підакцизних товарів </t>
  </si>
  <si>
    <t>Акцизний податок з реалізації 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сигаретах,що оподатковуються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</si>
  <si>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</si>
  <si>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Спеціальне мито</t>
  </si>
  <si>
    <t>Антидемпінгове мито</t>
  </si>
  <si>
    <t>Компенсаційне мито</t>
  </si>
  <si>
    <t>Додатковий імпортний збір</t>
  </si>
  <si>
    <t>Комунальний податок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</si>
  <si>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</si>
  <si>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</si>
  <si>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</t>
  </si>
  <si>
    <t>18010100-18010400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</si>
  <si>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</si>
  <si>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</si>
  <si>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</si>
  <si>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</si>
  <si>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Плата за землю</t>
  </si>
  <si>
    <t>18010500-18010900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</si>
  <si>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</si>
  <si>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</si>
  <si>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</si>
  <si>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Реструктурована сума заборгованості з плати за землю</t>
  </si>
  <si>
    <t>Орендна плата з фізичних осіб</t>
  </si>
  <si>
    <t>Транспортний податок</t>
  </si>
  <si>
    <t>18011000-18011100</t>
  </si>
  <si>
    <t>Транспортний податок з фізичних осіб</t>
  </si>
  <si>
    <t>Транспортний податок з юридичних осіб</t>
  </si>
  <si>
    <t>Збір за першу реєстрацію суден (фізичних осіб)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</si>
  <si>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</si>
  <si>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</si>
  <si>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Збір за провадження торговельної діяльності (роздрібна торгівля), сплачений юридичними особами, що справлявся до 1 січня 2015 року</t>
  </si>
  <si>
    <t>Збір за провадження торговельної діяльності (оптова торгівля), сплачений фізичними особами, що справлявся до 1 січня 2015 року</t>
  </si>
  <si>
    <t>Збір за провадження торговельної діяльності (ресторанне господарство), сплачений фізичними особами, що справлявся до 1 січня 2015 року</t>
  </si>
  <si>
    <t>Збір за провадження торговельної діяльності (оптова торгівля), сплачений юридичними особами, що справлявся до 1 січня 2015 року</t>
  </si>
  <si>
    <t>Збір за провадження торговельної діяльності (ресторанне господарство), сплачений юридичними особами, що справлявся до 1 січня 2015 року</t>
  </si>
  <si>
    <t>Збір за провадження торговельної діяльності із придбанням пільгового торгового патенту, що справлявся до 1 січня 2015 року</t>
  </si>
  <si>
    <t>Збір за провадження торговельної діяльності із придбанням короткотермінового торгового патенту, що справлявся до 1 січня 2015 року</t>
  </si>
  <si>
    <t>Збір за провадження діяльності з надання платних послуг, сплачений фізичними особами, що справлявся до 1 січня 2015 року</t>
  </si>
  <si>
    <t>Збір за провадження діяльності з надання платних послуг, сплачений юридичними особами, що справлявся до 1 січня 2015 року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</si>
  <si>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пунктах, що справлявся до 1 січня 2015 року</t>
  </si>
  <si>
    <t>Збір за здійснення діяльності у сфері розваг, сплачений юридичними особами, що справлявся до 1 січня 2015 року</t>
  </si>
  <si>
    <t>Збір за здійснення діяльності у сфері розваг, сплачений фізичними особами, що справлявся до 1 січня 2015 року</t>
  </si>
  <si>
    <t>Місцеві збори</t>
  </si>
  <si>
    <t>Збір за місця для паркування транспортних засобів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</si>
  <si>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</si>
  <si>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</si>
  <si>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</si>
  <si>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</si>
  <si>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фізичних осіб, нарахований до 1 січня  2011 року</t>
  </si>
  <si>
    <t>Єдиний податок  з юридичних осіб</t>
  </si>
  <si>
    <t>Єдиний податок  з фізичних осіб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</si>
  <si>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</si>
  <si>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</si>
  <si>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</si>
  <si>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об’єкти</t>
  </si>
  <si>
    <t>Надходження від розміщення відходів у спеціально відведених для цього місцях чи на об’єктах, крім розміщення окремих видів відходів як вторинної сировини</t>
  </si>
  <si>
    <t>Надходження від здійснення торгівлі на митній території України паливом власного виробництва та/або виробленим з давальницької сировини податковими агентами</t>
  </si>
  <si>
    <t>'Фіксований сільськогосподарський податок, нарахований після 1 січня 2001 року  </t>
  </si>
  <si>
    <t>НЕПОДАТКОВІ НАДХОДЖЕННЯ</t>
  </si>
  <si>
    <t>20000000 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</si>
  <si>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</si>
  <si>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</si>
  <si>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</t>
  </si>
  <si>
    <t>Інші надходження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</si>
  <si>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</si>
  <si>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>Адміністративні штрафи та інші санкції</t>
  </si>
  <si>
    <t>Штрафні санкції, що застосовуються відповідно до Закону України "Про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</si>
  <si>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 xml:space="preserve"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 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</si>
  <si>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</si>
  <si>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Плата за надання адміністративних послуг</t>
  </si>
  <si>
    <t>Адміністративний збір, що справляється відповідно до Закону України "Про державну реєстрацію юридичних осіб, фізичних осіб - підприємців та громадських формувань"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</si>
  <si>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</si>
  <si>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</si>
  <si>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"Про державну реєстрацію юридичних осіб, фізичних осіб - підприємців та громадських формувань", а також плата за надання інших платних послуг, пов'язаних з такою державною реєстрацією</t>
  </si>
  <si>
    <t>Плата за ліцензії на провадження діяльності з організації та проведення азартних ігор у залах гральних автоматів</t>
  </si>
  <si>
    <t>Надходження від орендної плати за користування майновим комплексом та іншим майном, що перебуває в комунальній власності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</si>
  <si>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</si>
  <si>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</si>
  <si>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</si>
  <si>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 за дії, пов'язані з одержанням патентів на об'єкти права інтелектуальної власності, підтриманням їх чинності та передаванням прав їхніми власниками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</si>
  <si>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</si>
  <si>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  </t>
  </si>
  <si>
    <t>'Надходження сум кредиторської та депонентської заборгованості підприємств, організацій та установ, щодо яких минув строк позовної давності</t>
  </si>
  <si>
    <t>Інші надходження 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</si>
  <si>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зв’язку з тимчасовим невикористанням земельних ділянок</t>
  </si>
  <si>
    <t xml:space="preserve"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 </t>
  </si>
  <si>
    <t>ВСЬОГО ПО ЗАГАЛЬНОМУ ФОНДУ</t>
  </si>
  <si>
    <t>Реверсна дотація</t>
  </si>
  <si>
    <t>Разом ЗФ (без реверсної дотації)</t>
  </si>
  <si>
    <t>ОФІЦІЙНІ ТРАНСФЕРТИ</t>
  </si>
  <si>
    <t>41210001</t>
  </si>
  <si>
    <t>41210002</t>
  </si>
  <si>
    <t>Інші додаткові дотації</t>
  </si>
  <si>
    <t xml:space="preserve">Дотація вирювнювання районам </t>
  </si>
  <si>
    <t>41020902</t>
  </si>
  <si>
    <t xml:space="preserve">Дотація Автозаводському бюджету   </t>
  </si>
  <si>
    <t>Дотація Крюківському бюджету</t>
  </si>
  <si>
    <t>41030602</t>
  </si>
  <si>
    <t>41031002</t>
  </si>
  <si>
    <t>41035002</t>
  </si>
  <si>
    <t xml:space="preserve">Субвенції  з державного бюджету  місцевим бюджетам 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</si>
  <si>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</si>
  <si>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</si>
  <si>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</si>
  <si>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Субвенції з місцевих бюджетів іншим місцевим бюджетам</t>
  </si>
  <si>
    <t>41050000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</si>
  <si>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</si>
  <si>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</si>
  <si>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</si>
  <si>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41050500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</si>
  <si>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</si>
  <si>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41050600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</si>
  <si>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</si>
  <si>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41050900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</si>
  <si>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</si>
  <si>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</si>
  <si>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</si>
  <si>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</si>
  <si>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</si>
  <si>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41051400</t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</si>
  <si>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</si>
  <si>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41051500</t>
  </si>
  <si>
    <t>Інші субвенції з місцевого бюджету</t>
  </si>
  <si>
    <t>41053900</t>
  </si>
  <si>
    <t>Горішніплавні</t>
  </si>
  <si>
    <t>Піщане</t>
  </si>
  <si>
    <t xml:space="preserve">Омельницька </t>
  </si>
  <si>
    <t xml:space="preserve"> Кам'янопотоківська</t>
  </si>
  <si>
    <t xml:space="preserve">Інші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</si>
  <si>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</si>
  <si>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41055000</t>
  </si>
  <si>
    <t>Субвенція з місцевого бюджету на реалізацію проектів з реконструкції, капітального ремонту приймальних відділень в опорних закладах охорони здоров'я у госпітальних округах за рахунок відповідної субвенції з державного бюджету</t>
  </si>
  <si>
    <t>41055100</t>
  </si>
  <si>
    <t>ВСЬОГО  ЗФ (з трансфертами)</t>
  </si>
  <si>
    <t>СПЕЦІАЛЬНИЙ ФОНД</t>
  </si>
  <si>
    <t xml:space="preserve">Податки на власність </t>
  </si>
  <si>
    <r>
      <t>12000000</t>
    </r>
    <r>
      <rPr>
        <sz val="30"/>
        <rFont val="Times New Roman"/>
        <family val="1"/>
        <charset val="204"/>
      </rPr>
      <t> </t>
    </r>
  </si>
  <si>
    <t>Податок з власників транспортних засобів та інших самохідних машин і механізмів  (50%)</t>
  </si>
  <si>
    <t xml:space="preserve">Податок з власників наземних транспортних засобів та інших самохідних машин і механізмів (юридичних осіб) </t>
  </si>
  <si>
    <t xml:space="preserve">Податок з власників наземних транспортних засобів та інших самохідних машин і механізмів (з громадян) </t>
  </si>
  <si>
    <t xml:space="preserve">Податок з власників водних транспортних засобів </t>
  </si>
  <si>
    <t>Збір за першу реєстрацію транспортного засобу</t>
  </si>
  <si>
    <t>Збір за першу реєстрацію колісних транспортних засобів (юридичних осіб)</t>
  </si>
  <si>
    <t>Збір за першу реєстрацію колісних транспортних засобів (фізичних осіб)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</si>
  <si>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</si>
  <si>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>Інші податки та збори</t>
  </si>
  <si>
    <t xml:space="preserve">Екологічний податок 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</si>
  <si>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</si>
  <si>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реалізованого палива податковими агентами – суб’єктами господарювання</t>
  </si>
  <si>
    <t>Надходження від ввезення палива на митну територію України податковими агентами</t>
  </si>
  <si>
    <t>Збір за забруднення навколишнього природного середовища (20%)</t>
  </si>
  <si>
    <t xml:space="preserve">Інші збори за забруднення навколишнього природного середовища до Фонду охорони навколишнього природного середовища </t>
  </si>
  <si>
    <t xml:space="preserve">Надходження від сплати збору за забруднення навколишнього природного середовища фізичними особами </t>
  </si>
  <si>
    <t>Надходження коштів від відшкодування втрат  сільськогосподарського та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</si>
  <si>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</si>
  <si>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</si>
  <si>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Податок на нерухоме майно, відмінне від земельної ділянки, сплачений фізичними особами </t>
  </si>
  <si>
    <t xml:space="preserve">Єдиний податок </t>
  </si>
  <si>
    <t>Єдиний податок з юридичний осіб, нарахований до 1 січня  2011 року</t>
  </si>
  <si>
    <t>Податок на нерухоме майно, відмінне від земельної ділянки, сплачений юридичними особами 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</si>
  <si>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</si>
  <si>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</si>
  <si>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</si>
  <si>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</si>
  <si>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</si>
  <si>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</si>
  <si>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бюджетиних установ</t>
  </si>
  <si>
    <t>Благодійні внески, гранти та дарунки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</si>
  <si>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</si>
  <si>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</si>
  <si>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ВСЬОГО ( без бюжету розвитку)</t>
  </si>
  <si>
    <t xml:space="preserve"> БЮДЖЕТ РОЗВИТКУ</t>
  </si>
  <si>
    <t>Надходження коштів пайової участі у розвитку інфраструктури населеного пункту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</si>
  <si>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</si>
  <si>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 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</si>
  <si>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</si>
  <si>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</si>
  <si>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Кошти від продажу земельних ділянок несільськогосподарського призначення до розмежування земель державної та комунальної власності з розстроченням платежу</t>
  </si>
  <si>
    <t>Плата за гарантії, надані Верховною Радою Автономної Республіки Крим, міськими та обласними радами</t>
  </si>
  <si>
    <t>ВСЬОГО СФ з БР (без трансфертів)</t>
  </si>
  <si>
    <t>ВСЬОГО ПО ОФІЦІЙНИХ ТРАНСФЕРТАХ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</si>
  <si>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</si>
  <si>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 установам і організаціям та/або іншим підприємствам теплопостачання, централізованого питного водопостачання та водовідведення, які надають такі послуги, та тарифами,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</si>
  <si>
    <t>Субвенція з місцевого бюджету на здійснення природоохоронних заходів</t>
  </si>
  <si>
    <t>Інші субвенції (Бюджет розвитку)</t>
  </si>
  <si>
    <t>Інші субвенції</t>
  </si>
  <si>
    <t>ВСЬОГО ПО СПЕЦІАЛЬНОМУ ФОНДУ</t>
  </si>
  <si>
    <t>ВСЬОГО ЗФ+СФ    ( з трансфертами)</t>
  </si>
  <si>
    <t>ВСЬОГО ЗФ+СФ   ( без трансфертів)</t>
  </si>
  <si>
    <t xml:space="preserve">ВИКОНАННЯ    БЮДЖЕТУ   КРЕМЕНЧУЦЬКОЇ МІСЬКОЇ ТЕРИТОРІАЛЬНОЇ ГРОМАДИ станом на  01.04.2025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</si>
</sst>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0.0"/>
    <numFmt numFmtId="166" formatCode="#,##0.0"/>
    <numFmt numFmtId="167" formatCode="#,##0.000"/>
    <numFmt numFmtId="168" formatCode="_-* #,##0.00_р_._-;\-* #,##0.00_р_._-;_-* &quot;-&quot;??_р_._-;_-@_-"/>
    <numFmt numFmtId="169" formatCode="#,##0.00_ ;\-#,##0.00\ 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48"/>
      <name val="Times New Roman"/>
      <family val="1"/>
      <charset val="204"/>
    </font>
    <font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30"/>
      <name val="Times New Roman"/>
      <family val="1"/>
      <charset val="204"/>
    </font>
    <font>
      <b/>
      <sz val="35"/>
      <name val="Times New Roman"/>
      <family val="1"/>
      <charset val="204"/>
    </font>
    <font>
      <sz val="25"/>
      <name val="Times New Roman"/>
      <family val="1"/>
      <charset val="204"/>
    </font>
    <font>
      <sz val="30"/>
      <name val="Times New Roman"/>
      <family val="1"/>
      <charset val="204"/>
    </font>
    <font>
      <sz val="35"/>
      <name val="Times New Roman"/>
      <family val="1"/>
      <charset val="204"/>
    </font>
    <font>
      <b/>
      <sz val="25"/>
      <name val="Times New Roman"/>
      <family val="1"/>
      <charset val="204"/>
    </font>
    <font>
      <sz val="35"/>
      <color theme="0"/>
      <name val="Times New Roman"/>
      <family val="1"/>
      <charset val="204"/>
    </font>
    <font>
      <b/>
      <sz val="25"/>
      <color rgb="FF333333"/>
      <name val="Times New Roman"/>
      <family val="1"/>
      <charset val="204"/>
    </font>
    <font>
      <sz val="2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30"/>
      <color theme="1"/>
      <name val="Times New Roman"/>
      <family val="1"/>
      <charset val="204"/>
    </font>
    <font>
      <sz val="35"/>
      <color theme="1"/>
      <name val="Times New Roman"/>
      <family val="1"/>
      <charset val="204"/>
    </font>
    <font>
      <b/>
      <sz val="35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6"/>
      <name val="Times New Roman"/>
      <family val="1"/>
      <charset val="204"/>
    </font>
    <font>
      <i/>
      <sz val="26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i/>
      <sz val="30"/>
      <name val="Times New Roman"/>
      <family val="1"/>
      <charset val="204"/>
    </font>
    <font>
      <b/>
      <i/>
      <sz val="35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25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20"/>
      <color rgb="FFFF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40"/>
      <name val="Times New Roman"/>
      <family val="1"/>
      <charset val="204"/>
    </font>
    <font>
      <sz val="35"/>
      <color rgb="FFFFFFFF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CEDD1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2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596">
    <xf numFmtId="0" fontId="0" fillId="0" borderId="0" xfId="0"/>
    <xf numFmtId="0" fontId="2" fillId="0" borderId="0" xfId="0" applyFont="1" applyAlignment="1">
      <alignment horizontal="left" vertical="center" wrapText="1"/>
    </xf>
    <xf numFmtId="0" fontId="6" fillId="2" borderId="0" xfId="0" applyFont="1" applyFill="1"/>
    <xf numFmtId="0" fontId="5" fillId="2" borderId="0" xfId="0" applyFont="1" applyFill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166" fontId="5" fillId="2" borderId="0" xfId="0" applyNumberFormat="1" applyFont="1" applyFill="1"/>
    <xf numFmtId="166" fontId="5" fillId="2" borderId="0" xfId="2" applyNumberFormat="1" applyFont="1" applyFill="1" applyBorder="1"/>
    <xf numFmtId="0" fontId="5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0" xfId="0" applyFont="1" applyFill="1"/>
    <xf numFmtId="3" fontId="5" fillId="2" borderId="0" xfId="0" applyNumberFormat="1" applyFont="1" applyFill="1"/>
    <xf numFmtId="0" fontId="5" fillId="0" borderId="0" xfId="0" applyFont="1"/>
    <xf numFmtId="1" fontId="6" fillId="2" borderId="0" xfId="0" applyNumberFormat="1" applyFont="1" applyFill="1"/>
    <xf numFmtId="0" fontId="11" fillId="2" borderId="0" xfId="0" applyFont="1" applyFill="1"/>
    <xf numFmtId="165" fontId="6" fillId="2" borderId="0" xfId="0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4" fontId="6" fillId="2" borderId="0" xfId="0" applyNumberFormat="1" applyFont="1" applyFill="1"/>
    <xf numFmtId="166" fontId="6" fillId="2" borderId="0" xfId="0" applyNumberFormat="1" applyFont="1" applyFill="1"/>
    <xf numFmtId="4" fontId="5" fillId="2" borderId="0" xfId="0" applyNumberFormat="1" applyFont="1" applyFill="1"/>
    <xf numFmtId="3" fontId="1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3" fontId="5" fillId="0" borderId="0" xfId="0" applyNumberFormat="1" applyFont="1"/>
    <xf numFmtId="4" fontId="5" fillId="0" borderId="0" xfId="0" applyNumberFormat="1" applyFont="1"/>
    <xf numFmtId="0" fontId="8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3" fontId="6" fillId="2" borderId="0" xfId="0" applyNumberFormat="1" applyFont="1" applyFill="1"/>
    <xf numFmtId="166" fontId="6" fillId="2" borderId="0" xfId="0" applyNumberFormat="1" applyFont="1" applyFill="1" applyAlignment="1">
      <alignment wrapText="1"/>
    </xf>
    <xf numFmtId="3" fontId="6" fillId="2" borderId="0" xfId="0" applyNumberFormat="1" applyFont="1" applyFill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/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66" fontId="15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 wrapText="1"/>
    </xf>
    <xf numFmtId="3" fontId="19" fillId="4" borderId="4" xfId="0" applyNumberFormat="1" applyFont="1" applyFill="1" applyBorder="1" applyAlignment="1">
      <alignment horizontal="center" vertical="center" wrapText="1"/>
    </xf>
    <xf numFmtId="4" fontId="19" fillId="4" borderId="4" xfId="0" applyNumberFormat="1" applyFont="1" applyFill="1" applyBorder="1" applyAlignment="1">
      <alignment horizontal="center" vertical="center" wrapText="1"/>
    </xf>
    <xf numFmtId="166" fontId="19" fillId="5" borderId="4" xfId="0" applyNumberFormat="1" applyFont="1" applyFill="1" applyBorder="1" applyAlignment="1">
      <alignment horizontal="center" vertical="center" wrapText="1"/>
    </xf>
    <xf numFmtId="4" fontId="19" fillId="5" borderId="4" xfId="0" applyNumberFormat="1" applyFont="1" applyFill="1" applyBorder="1" applyAlignment="1">
      <alignment horizontal="center" vertical="center" wrapText="1"/>
    </xf>
    <xf numFmtId="166" fontId="19" fillId="5" borderId="6" xfId="0" applyNumberFormat="1" applyFont="1" applyFill="1" applyBorder="1" applyAlignment="1">
      <alignment horizontal="center" vertical="center" wrapText="1"/>
    </xf>
    <xf numFmtId="3" fontId="4" fillId="6" borderId="0" xfId="0" applyNumberFormat="1" applyFont="1" applyFill="1" applyAlignment="1">
      <alignment horizontal="center" vertical="center" wrapText="1"/>
    </xf>
    <xf numFmtId="4" fontId="4" fillId="6" borderId="0" xfId="0" applyNumberFormat="1" applyFont="1" applyFill="1" applyAlignment="1">
      <alignment horizontal="center" vertical="center" wrapText="1"/>
    </xf>
    <xf numFmtId="167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/>
    <xf numFmtId="3" fontId="4" fillId="6" borderId="0" xfId="0" applyNumberFormat="1" applyFont="1" applyFill="1"/>
    <xf numFmtId="4" fontId="4" fillId="6" borderId="0" xfId="0" applyNumberFormat="1" applyFont="1" applyFill="1"/>
    <xf numFmtId="0" fontId="4" fillId="6" borderId="0" xfId="0" applyFont="1" applyFill="1"/>
    <xf numFmtId="0" fontId="4" fillId="6" borderId="0" xfId="0" applyFont="1" applyFill="1" applyAlignment="1">
      <alignment horizontal="left" vertical="top" wrapText="1"/>
    </xf>
    <xf numFmtId="0" fontId="4" fillId="6" borderId="0" xfId="0" applyFont="1" applyFill="1" applyAlignment="1">
      <alignment horizontal="center" vertical="center" wrapText="1"/>
    </xf>
    <xf numFmtId="4" fontId="4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left" vertical="top" wrapText="1"/>
    </xf>
    <xf numFmtId="4" fontId="4" fillId="6" borderId="0" xfId="0" applyNumberFormat="1" applyFont="1" applyFill="1" applyAlignment="1">
      <alignment horizontal="center"/>
    </xf>
    <xf numFmtId="0" fontId="4" fillId="4" borderId="7" xfId="0" applyFont="1" applyFill="1" applyBorder="1" applyAlignment="1">
      <alignment horizontal="left" vertical="center" wrapText="1"/>
    </xf>
    <xf numFmtId="3" fontId="15" fillId="6" borderId="0" xfId="0" applyNumberFormat="1" applyFont="1" applyFill="1" applyAlignment="1">
      <alignment horizontal="center" vertical="center" wrapText="1"/>
    </xf>
    <xf numFmtId="4" fontId="12" fillId="6" borderId="0" xfId="0" applyNumberFormat="1" applyFont="1" applyFill="1" applyAlignment="1">
      <alignment horizontal="center" vertical="center" wrapText="1"/>
    </xf>
    <xf numFmtId="167" fontId="6" fillId="6" borderId="0" xfId="0" applyNumberFormat="1" applyFont="1" applyFill="1" applyAlignment="1">
      <alignment horizontal="center"/>
    </xf>
    <xf numFmtId="167" fontId="6" fillId="6" borderId="0" xfId="0" applyNumberFormat="1" applyFont="1" applyFill="1"/>
    <xf numFmtId="3" fontId="6" fillId="6" borderId="0" xfId="0" applyNumberFormat="1" applyFont="1" applyFill="1"/>
    <xf numFmtId="4" fontId="6" fillId="6" borderId="0" xfId="0" applyNumberFormat="1" applyFont="1" applyFill="1"/>
    <xf numFmtId="0" fontId="6" fillId="6" borderId="0" xfId="0" applyFont="1" applyFill="1"/>
    <xf numFmtId="0" fontId="6" fillId="6" borderId="0" xfId="0" applyFont="1" applyFill="1" applyAlignment="1">
      <alignment horizontal="left" vertical="top" wrapText="1"/>
    </xf>
    <xf numFmtId="0" fontId="6" fillId="6" borderId="0" xfId="0" applyFont="1" applyFill="1" applyAlignment="1">
      <alignment horizontal="center" vertical="center" wrapText="1"/>
    </xf>
    <xf numFmtId="4" fontId="6" fillId="6" borderId="0" xfId="0" applyNumberFormat="1" applyFont="1" applyFill="1" applyAlignment="1">
      <alignment horizontal="center" vertical="center"/>
    </xf>
    <xf numFmtId="4" fontId="6" fillId="6" borderId="0" xfId="0" applyNumberFormat="1" applyFont="1" applyFill="1" applyAlignment="1">
      <alignment horizontal="center" vertical="center" wrapText="1"/>
    </xf>
    <xf numFmtId="4" fontId="6" fillId="6" borderId="0" xfId="0" applyNumberFormat="1" applyFont="1" applyFill="1" applyAlignment="1">
      <alignment horizontal="left" vertical="top" wrapText="1"/>
    </xf>
    <xf numFmtId="4" fontId="12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/>
    </xf>
    <xf numFmtId="0" fontId="20" fillId="3" borderId="7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center" vertical="center" wrapText="1"/>
    </xf>
    <xf numFmtId="3" fontId="22" fillId="3" borderId="4" xfId="0" applyNumberFormat="1" applyFont="1" applyFill="1" applyBorder="1" applyAlignment="1">
      <alignment horizontal="center" vertical="center" wrapText="1"/>
    </xf>
    <xf numFmtId="4" fontId="22" fillId="3" borderId="4" xfId="0" applyNumberFormat="1" applyFont="1" applyFill="1" applyBorder="1" applyAlignment="1">
      <alignment horizontal="center" vertical="center" wrapText="1"/>
    </xf>
    <xf numFmtId="166" fontId="22" fillId="2" borderId="4" xfId="0" applyNumberFormat="1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center" vertical="center" wrapText="1"/>
    </xf>
    <xf numFmtId="166" fontId="22" fillId="2" borderId="6" xfId="0" applyNumberFormat="1" applyFont="1" applyFill="1" applyBorder="1" applyAlignment="1">
      <alignment horizontal="center" vertical="center" wrapText="1"/>
    </xf>
    <xf numFmtId="3" fontId="15" fillId="3" borderId="0" xfId="0" applyNumberFormat="1" applyFont="1" applyFill="1" applyAlignment="1">
      <alignment horizontal="center" vertical="center" wrapText="1"/>
    </xf>
    <xf numFmtId="4" fontId="12" fillId="3" borderId="0" xfId="0" applyNumberFormat="1" applyFont="1" applyFill="1" applyAlignment="1">
      <alignment horizontal="center" vertical="center" wrapText="1"/>
    </xf>
    <xf numFmtId="167" fontId="6" fillId="3" borderId="0" xfId="0" applyNumberFormat="1" applyFont="1" applyFill="1" applyAlignment="1">
      <alignment horizontal="center"/>
    </xf>
    <xf numFmtId="167" fontId="6" fillId="3" borderId="0" xfId="0" applyNumberFormat="1" applyFont="1" applyFill="1"/>
    <xf numFmtId="3" fontId="6" fillId="3" borderId="0" xfId="0" applyNumberFormat="1" applyFont="1" applyFill="1"/>
    <xf numFmtId="4" fontId="6" fillId="3" borderId="0" xfId="0" applyNumberFormat="1" applyFont="1" applyFill="1"/>
    <xf numFmtId="0" fontId="6" fillId="3" borderId="0" xfId="0" applyFont="1" applyFill="1"/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center" vertical="center" wrapText="1"/>
    </xf>
    <xf numFmtId="4" fontId="6" fillId="3" borderId="0" xfId="0" applyNumberFormat="1" applyFont="1" applyFill="1" applyAlignment="1">
      <alignment horizontal="left" vertical="top" wrapText="1"/>
    </xf>
    <xf numFmtId="4" fontId="12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7" borderId="0" xfId="0" applyFont="1" applyFill="1"/>
    <xf numFmtId="0" fontId="20" fillId="0" borderId="7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center" vertical="center" wrapText="1"/>
    </xf>
    <xf numFmtId="166" fontId="22" fillId="0" borderId="4" xfId="0" applyNumberFormat="1" applyFont="1" applyBorder="1" applyAlignment="1">
      <alignment horizontal="center" vertical="center" wrapText="1"/>
    </xf>
    <xf numFmtId="3" fontId="15" fillId="3" borderId="0" xfId="1" applyNumberFormat="1" applyFont="1" applyFill="1" applyBorder="1" applyAlignment="1">
      <alignment horizontal="center" vertical="center" wrapText="1"/>
    </xf>
    <xf numFmtId="166" fontId="5" fillId="2" borderId="0" xfId="0" applyNumberFormat="1" applyFont="1" applyFill="1" applyProtection="1">
      <protection locked="0"/>
    </xf>
    <xf numFmtId="167" fontId="6" fillId="3" borderId="0" xfId="0" applyNumberFormat="1" applyFont="1" applyFill="1" applyAlignment="1">
      <alignment horizontal="center" vertical="center"/>
    </xf>
    <xf numFmtId="167" fontId="5" fillId="3" borderId="0" xfId="0" applyNumberFormat="1" applyFont="1" applyFill="1"/>
    <xf numFmtId="3" fontId="5" fillId="3" borderId="0" xfId="0" applyNumberFormat="1" applyFont="1" applyFill="1"/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6" fillId="3" borderId="0" xfId="1" applyNumberFormat="1" applyFont="1" applyFill="1" applyBorder="1" applyAlignment="1">
      <alignment horizontal="center" vertical="center"/>
    </xf>
    <xf numFmtId="4" fontId="5" fillId="3" borderId="0" xfId="0" applyNumberFormat="1" applyFont="1" applyFill="1"/>
    <xf numFmtId="4" fontId="2" fillId="2" borderId="0" xfId="0" applyNumberFormat="1" applyFont="1" applyFill="1" applyAlignment="1">
      <alignment horizontal="center" vertical="center" wrapText="1"/>
    </xf>
    <xf numFmtId="4" fontId="12" fillId="3" borderId="0" xfId="1" applyNumberFormat="1" applyFont="1" applyFill="1" applyBorder="1" applyAlignment="1">
      <alignment horizontal="center" vertical="center"/>
    </xf>
    <xf numFmtId="0" fontId="23" fillId="8" borderId="7" xfId="0" applyFont="1" applyFill="1" applyBorder="1" applyAlignment="1">
      <alignment horizontal="left" vertical="center" wrapText="1"/>
    </xf>
    <xf numFmtId="0" fontId="18" fillId="8" borderId="4" xfId="0" applyFont="1" applyFill="1" applyBorder="1" applyAlignment="1">
      <alignment horizontal="center" vertical="center" wrapText="1"/>
    </xf>
    <xf numFmtId="3" fontId="19" fillId="8" borderId="4" xfId="0" applyNumberFormat="1" applyFont="1" applyFill="1" applyBorder="1" applyAlignment="1">
      <alignment horizontal="center" vertical="center" wrapText="1"/>
    </xf>
    <xf numFmtId="4" fontId="19" fillId="8" borderId="4" xfId="0" applyNumberFormat="1" applyFont="1" applyFill="1" applyBorder="1" applyAlignment="1">
      <alignment horizontal="center" vertical="center" wrapText="1"/>
    </xf>
    <xf numFmtId="166" fontId="22" fillId="9" borderId="4" xfId="0" applyNumberFormat="1" applyFont="1" applyFill="1" applyBorder="1" applyAlignment="1">
      <alignment horizontal="center" vertical="center" wrapText="1"/>
    </xf>
    <xf numFmtId="4" fontId="22" fillId="9" borderId="4" xfId="0" applyNumberFormat="1" applyFont="1" applyFill="1" applyBorder="1" applyAlignment="1">
      <alignment horizontal="center" vertical="center" wrapText="1"/>
    </xf>
    <xf numFmtId="166" fontId="22" fillId="9" borderId="6" xfId="0" applyNumberFormat="1" applyFont="1" applyFill="1" applyBorder="1" applyAlignment="1">
      <alignment horizontal="center" vertical="center" wrapText="1"/>
    </xf>
    <xf numFmtId="4" fontId="12" fillId="3" borderId="0" xfId="1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/>
    <xf numFmtId="0" fontId="20" fillId="10" borderId="7" xfId="0" applyFont="1" applyFill="1" applyBorder="1" applyAlignment="1">
      <alignment horizontal="left" vertical="center" wrapText="1"/>
    </xf>
    <xf numFmtId="0" fontId="21" fillId="10" borderId="4" xfId="0" applyFont="1" applyFill="1" applyBorder="1" applyAlignment="1">
      <alignment horizontal="center" vertical="center" wrapText="1"/>
    </xf>
    <xf numFmtId="3" fontId="17" fillId="3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center" wrapText="1"/>
    </xf>
    <xf numFmtId="4" fontId="5" fillId="3" borderId="0" xfId="0" applyNumberFormat="1" applyFont="1" applyFill="1" applyAlignment="1">
      <alignment horizontal="center" vertical="center" wrapText="1"/>
    </xf>
    <xf numFmtId="4" fontId="5" fillId="3" borderId="0" xfId="1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 wrapText="1"/>
    </xf>
    <xf numFmtId="4" fontId="2" fillId="3" borderId="0" xfId="1" applyNumberFormat="1" applyFont="1" applyFill="1" applyBorder="1" applyAlignment="1">
      <alignment horizontal="center" vertical="center"/>
    </xf>
    <xf numFmtId="3" fontId="22" fillId="10" borderId="4" xfId="0" applyNumberFormat="1" applyFont="1" applyFill="1" applyBorder="1" applyAlignment="1">
      <alignment horizontal="center" vertical="center" wrapText="1"/>
    </xf>
    <xf numFmtId="4" fontId="22" fillId="10" borderId="4" xfId="0" applyNumberFormat="1" applyFont="1" applyFill="1" applyBorder="1" applyAlignment="1">
      <alignment horizontal="center" vertical="center" wrapText="1"/>
    </xf>
    <xf numFmtId="166" fontId="19" fillId="2" borderId="6" xfId="0" applyNumberFormat="1" applyFont="1" applyFill="1" applyBorder="1" applyAlignment="1">
      <alignment horizontal="center" vertical="center" wrapText="1"/>
    </xf>
    <xf numFmtId="3" fontId="19" fillId="10" borderId="4" xfId="0" applyNumberFormat="1" applyFont="1" applyFill="1" applyBorder="1" applyAlignment="1">
      <alignment horizontal="center" vertical="center" wrapText="1"/>
    </xf>
    <xf numFmtId="4" fontId="19" fillId="10" borderId="4" xfId="0" applyNumberFormat="1" applyFont="1" applyFill="1" applyBorder="1" applyAlignment="1">
      <alignment horizontal="center" vertical="center" wrapText="1"/>
    </xf>
    <xf numFmtId="0" fontId="23" fillId="11" borderId="7" xfId="0" applyFont="1" applyFill="1" applyBorder="1" applyAlignment="1">
      <alignment horizontal="left" vertical="center" wrapText="1"/>
    </xf>
    <xf numFmtId="0" fontId="18" fillId="11" borderId="4" xfId="0" applyFont="1" applyFill="1" applyBorder="1" applyAlignment="1">
      <alignment horizontal="center" vertical="center" wrapText="1"/>
    </xf>
    <xf numFmtId="3" fontId="19" fillId="11" borderId="4" xfId="0" applyNumberFormat="1" applyFont="1" applyFill="1" applyBorder="1" applyAlignment="1">
      <alignment horizontal="center" vertical="center" wrapText="1"/>
    </xf>
    <xf numFmtId="4" fontId="19" fillId="11" borderId="4" xfId="0" applyNumberFormat="1" applyFont="1" applyFill="1" applyBorder="1" applyAlignment="1">
      <alignment horizontal="center" vertical="center" wrapText="1"/>
    </xf>
    <xf numFmtId="166" fontId="6" fillId="2" borderId="0" xfId="0" applyNumberFormat="1" applyFont="1" applyFill="1" applyProtection="1">
      <protection locked="0"/>
    </xf>
    <xf numFmtId="166" fontId="6" fillId="3" borderId="0" xfId="0" applyNumberFormat="1" applyFont="1" applyFill="1"/>
    <xf numFmtId="0" fontId="6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67" fontId="6" fillId="2" borderId="0" xfId="0" applyNumberFormat="1" applyFont="1" applyFill="1"/>
    <xf numFmtId="0" fontId="6" fillId="2" borderId="0" xfId="0" quotePrefix="1" applyFont="1" applyFill="1" applyAlignment="1">
      <alignment horizontal="center" vertical="center" wrapText="1"/>
    </xf>
    <xf numFmtId="0" fontId="20" fillId="0" borderId="4" xfId="0" applyFont="1" applyBorder="1" applyAlignment="1">
      <alignment horizontal="justify" vertical="center" wrapText="1"/>
    </xf>
    <xf numFmtId="0" fontId="21" fillId="2" borderId="4" xfId="0" applyFont="1" applyFill="1" applyBorder="1" applyAlignment="1">
      <alignment horizontal="center" vertical="center" wrapText="1"/>
    </xf>
    <xf numFmtId="4" fontId="12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6" fillId="3" borderId="0" xfId="0" quotePrefix="1" applyFont="1" applyFill="1" applyAlignment="1">
      <alignment horizontal="center" vertical="center" wrapText="1"/>
    </xf>
    <xf numFmtId="0" fontId="6" fillId="12" borderId="0" xfId="0" applyFont="1" applyFill="1"/>
    <xf numFmtId="0" fontId="17" fillId="0" borderId="7" xfId="0" applyFont="1" applyBorder="1" applyAlignment="1">
      <alignment horizontal="left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left" vertical="center" wrapText="1"/>
    </xf>
    <xf numFmtId="0" fontId="6" fillId="10" borderId="0" xfId="0" applyFont="1" applyFill="1"/>
    <xf numFmtId="0" fontId="6" fillId="6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7" borderId="0" xfId="0" applyFont="1" applyFill="1"/>
    <xf numFmtId="167" fontId="5" fillId="2" borderId="0" xfId="0" applyNumberFormat="1" applyFont="1" applyFill="1"/>
    <xf numFmtId="166" fontId="5" fillId="3" borderId="0" xfId="0" applyNumberFormat="1" applyFont="1" applyFill="1"/>
    <xf numFmtId="168" fontId="6" fillId="3" borderId="0" xfId="1" applyNumberFormat="1" applyFont="1" applyFill="1" applyBorder="1" applyAlignment="1">
      <alignment horizontal="center" vertical="center" wrapText="1"/>
    </xf>
    <xf numFmtId="168" fontId="6" fillId="3" borderId="0" xfId="1" applyNumberFormat="1" applyFont="1" applyFill="1" applyBorder="1" applyAlignment="1">
      <alignment horizontal="center" vertical="center"/>
    </xf>
    <xf numFmtId="168" fontId="12" fillId="3" borderId="0" xfId="1" applyNumberFormat="1" applyFont="1" applyFill="1" applyBorder="1" applyAlignment="1">
      <alignment horizontal="center" vertical="center" wrapText="1"/>
    </xf>
    <xf numFmtId="168" fontId="12" fillId="3" borderId="0" xfId="1" applyNumberFormat="1" applyFont="1" applyFill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166" fontId="19" fillId="0" borderId="4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3" fontId="15" fillId="6" borderId="0" xfId="1" applyNumberFormat="1" applyFont="1" applyFill="1" applyBorder="1" applyAlignment="1">
      <alignment horizontal="center" vertical="center" wrapText="1"/>
    </xf>
    <xf numFmtId="168" fontId="12" fillId="6" borderId="0" xfId="1" applyNumberFormat="1" applyFont="1" applyFill="1" applyBorder="1" applyAlignment="1">
      <alignment horizontal="center" vertical="center" wrapText="1"/>
    </xf>
    <xf numFmtId="0" fontId="6" fillId="13" borderId="0" xfId="0" applyFont="1" applyFill="1"/>
    <xf numFmtId="168" fontId="6" fillId="6" borderId="0" xfId="1" applyNumberFormat="1" applyFont="1" applyFill="1" applyBorder="1" applyAlignment="1">
      <alignment horizontal="center" vertical="center" wrapText="1"/>
    </xf>
    <xf numFmtId="168" fontId="6" fillId="6" borderId="0" xfId="1" applyNumberFormat="1" applyFont="1" applyFill="1" applyBorder="1" applyAlignment="1">
      <alignment horizontal="center" vertical="center"/>
    </xf>
    <xf numFmtId="168" fontId="12" fillId="6" borderId="0" xfId="1" applyNumberFormat="1" applyFont="1" applyFill="1" applyBorder="1" applyAlignment="1">
      <alignment horizontal="center" vertical="center"/>
    </xf>
    <xf numFmtId="3" fontId="6" fillId="13" borderId="0" xfId="0" applyNumberFormat="1" applyFont="1" applyFill="1"/>
    <xf numFmtId="0" fontId="6" fillId="13" borderId="0" xfId="0" applyFont="1" applyFill="1" applyAlignment="1">
      <alignment horizontal="center"/>
    </xf>
    <xf numFmtId="3" fontId="17" fillId="3" borderId="0" xfId="1" applyNumberFormat="1" applyFont="1" applyFill="1" applyBorder="1" applyAlignment="1">
      <alignment horizontal="center" vertical="center" wrapText="1"/>
    </xf>
    <xf numFmtId="168" fontId="2" fillId="3" borderId="0" xfId="1" applyNumberFormat="1" applyFont="1" applyFill="1" applyBorder="1" applyAlignment="1">
      <alignment horizontal="center" vertical="center" wrapText="1"/>
    </xf>
    <xf numFmtId="167" fontId="5" fillId="3" borderId="0" xfId="0" applyNumberFormat="1" applyFont="1" applyFill="1" applyAlignment="1">
      <alignment horizontal="center"/>
    </xf>
    <xf numFmtId="168" fontId="5" fillId="3" borderId="0" xfId="1" applyNumberFormat="1" applyFont="1" applyFill="1" applyBorder="1" applyAlignment="1">
      <alignment horizontal="center" vertical="center" wrapText="1"/>
    </xf>
    <xf numFmtId="168" fontId="5" fillId="3" borderId="0" xfId="1" applyNumberFormat="1" applyFont="1" applyFill="1" applyBorder="1" applyAlignment="1">
      <alignment horizontal="center" vertical="center"/>
    </xf>
    <xf numFmtId="4" fontId="5" fillId="3" borderId="0" xfId="0" applyNumberFormat="1" applyFont="1" applyFill="1" applyAlignment="1">
      <alignment horizontal="left" vertical="top" wrapText="1"/>
    </xf>
    <xf numFmtId="168" fontId="2" fillId="3" borderId="0" xfId="1" applyNumberFormat="1" applyFont="1" applyFill="1" applyBorder="1" applyAlignment="1">
      <alignment horizontal="center" vertical="center"/>
    </xf>
    <xf numFmtId="167" fontId="5" fillId="3" borderId="0" xfId="0" applyNumberFormat="1" applyFont="1" applyFill="1" applyAlignment="1">
      <alignment horizontal="center" vertical="center"/>
    </xf>
    <xf numFmtId="0" fontId="5" fillId="2" borderId="0" xfId="0" quotePrefix="1" applyFont="1" applyFill="1" applyAlignment="1">
      <alignment horizontal="center" vertical="center" wrapText="1"/>
    </xf>
    <xf numFmtId="0" fontId="20" fillId="2" borderId="7" xfId="0" applyFont="1" applyFill="1" applyBorder="1" applyAlignment="1">
      <alignment horizontal="left" vertical="center" wrapText="1"/>
    </xf>
    <xf numFmtId="3" fontId="22" fillId="2" borderId="4" xfId="0" applyNumberFormat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/>
    </xf>
    <xf numFmtId="4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5" fillId="14" borderId="0" xfId="0" applyFont="1" applyFill="1"/>
    <xf numFmtId="0" fontId="5" fillId="15" borderId="0" xfId="0" applyFont="1" applyFill="1"/>
    <xf numFmtId="0" fontId="15" fillId="11" borderId="7" xfId="0" applyFont="1" applyFill="1" applyBorder="1" applyAlignment="1">
      <alignment horizontal="left" vertical="center" wrapText="1"/>
    </xf>
    <xf numFmtId="166" fontId="6" fillId="2" borderId="0" xfId="2" applyNumberFormat="1" applyFont="1" applyFill="1" applyBorder="1" applyAlignment="1">
      <alignment horizontal="center"/>
    </xf>
    <xf numFmtId="166" fontId="6" fillId="3" borderId="0" xfId="2" applyNumberFormat="1" applyFont="1" applyFill="1" applyBorder="1" applyAlignment="1">
      <alignment horizontal="center"/>
    </xf>
    <xf numFmtId="1" fontId="5" fillId="2" borderId="0" xfId="0" applyNumberFormat="1" applyFont="1" applyFill="1" applyAlignment="1">
      <alignment horizontal="center" vertical="top" wrapText="1"/>
    </xf>
    <xf numFmtId="1" fontId="5" fillId="2" borderId="0" xfId="0" applyNumberFormat="1" applyFont="1" applyFill="1" applyAlignment="1">
      <alignment horizontal="center"/>
    </xf>
    <xf numFmtId="0" fontId="16" fillId="4" borderId="7" xfId="0" applyFont="1" applyFill="1" applyBorder="1" applyAlignment="1">
      <alignment horizontal="left" vertical="center" wrapText="1"/>
    </xf>
    <xf numFmtId="3" fontId="16" fillId="6" borderId="0" xfId="0" applyNumberFormat="1" applyFont="1" applyFill="1" applyAlignment="1">
      <alignment horizontal="center" vertical="center" wrapText="1"/>
    </xf>
    <xf numFmtId="4" fontId="16" fillId="6" borderId="0" xfId="0" applyNumberFormat="1" applyFont="1" applyFill="1" applyAlignment="1">
      <alignment horizontal="center" vertical="center" wrapText="1"/>
    </xf>
    <xf numFmtId="167" fontId="16" fillId="6" borderId="0" xfId="0" applyNumberFormat="1" applyFont="1" applyFill="1" applyAlignment="1">
      <alignment horizontal="center"/>
    </xf>
    <xf numFmtId="3" fontId="16" fillId="6" borderId="0" xfId="0" applyNumberFormat="1" applyFont="1" applyFill="1"/>
    <xf numFmtId="3" fontId="16" fillId="13" borderId="0" xfId="0" applyNumberFormat="1" applyFont="1" applyFill="1"/>
    <xf numFmtId="4" fontId="16" fillId="6" borderId="0" xfId="0" applyNumberFormat="1" applyFont="1" applyFill="1"/>
    <xf numFmtId="0" fontId="16" fillId="6" borderId="0" xfId="0" applyFont="1" applyFill="1" applyAlignment="1">
      <alignment horizontal="left" vertical="top" wrapText="1"/>
    </xf>
    <xf numFmtId="0" fontId="16" fillId="6" borderId="0" xfId="0" applyFont="1" applyFill="1" applyAlignment="1">
      <alignment horizontal="center" vertical="center" wrapText="1"/>
    </xf>
    <xf numFmtId="4" fontId="16" fillId="6" borderId="0" xfId="0" applyNumberFormat="1" applyFont="1" applyFill="1" applyAlignment="1">
      <alignment horizontal="center" vertical="center"/>
    </xf>
    <xf numFmtId="4" fontId="16" fillId="6" borderId="0" xfId="0" applyNumberFormat="1" applyFont="1" applyFill="1" applyAlignment="1">
      <alignment horizontal="left" vertical="top" wrapText="1"/>
    </xf>
    <xf numFmtId="0" fontId="16" fillId="13" borderId="0" xfId="0" applyFont="1" applyFill="1"/>
    <xf numFmtId="1" fontId="16" fillId="13" borderId="0" xfId="0" applyNumberFormat="1" applyFont="1" applyFill="1" applyAlignment="1">
      <alignment horizontal="center" vertical="top" wrapText="1"/>
    </xf>
    <xf numFmtId="0" fontId="15" fillId="8" borderId="7" xfId="0" applyFont="1" applyFill="1" applyBorder="1" applyAlignment="1">
      <alignment horizontal="left" vertical="center" wrapText="1"/>
    </xf>
    <xf numFmtId="166" fontId="19" fillId="9" borderId="6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top" wrapText="1"/>
    </xf>
    <xf numFmtId="1" fontId="5" fillId="2" borderId="0" xfId="0" applyNumberFormat="1" applyFont="1" applyFill="1" applyAlignment="1">
      <alignment horizontal="center" vertical="center" wrapText="1"/>
    </xf>
    <xf numFmtId="1" fontId="6" fillId="6" borderId="0" xfId="0" applyNumberFormat="1" applyFont="1" applyFill="1" applyAlignment="1">
      <alignment horizontal="center" vertical="top" wrapText="1"/>
    </xf>
    <xf numFmtId="0" fontId="17" fillId="0" borderId="4" xfId="0" applyFont="1" applyBorder="1" applyAlignment="1">
      <alignment horizontal="left" vertical="center" wrapText="1"/>
    </xf>
    <xf numFmtId="3" fontId="2" fillId="3" borderId="0" xfId="0" applyNumberFormat="1" applyFont="1" applyFill="1"/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4" fontId="2" fillId="3" borderId="0" xfId="0" applyNumberFormat="1" applyFont="1" applyFill="1"/>
    <xf numFmtId="0" fontId="2" fillId="3" borderId="0" xfId="0" applyFont="1" applyFill="1"/>
    <xf numFmtId="1" fontId="2" fillId="3" borderId="0" xfId="0" applyNumberFormat="1" applyFont="1" applyFill="1" applyAlignment="1">
      <alignment horizontal="center" vertical="top" wrapText="1"/>
    </xf>
    <xf numFmtId="0" fontId="2" fillId="10" borderId="0" xfId="0" applyFont="1" applyFill="1"/>
    <xf numFmtId="0" fontId="20" fillId="3" borderId="7" xfId="0" applyFont="1" applyFill="1" applyBorder="1" applyAlignment="1">
      <alignment horizontal="left" wrapText="1"/>
    </xf>
    <xf numFmtId="0" fontId="27" fillId="6" borderId="0" xfId="0" applyFont="1" applyFill="1" applyAlignment="1">
      <alignment horizontal="center" vertical="center" wrapText="1"/>
    </xf>
    <xf numFmtId="1" fontId="6" fillId="13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166" fontId="22" fillId="0" borderId="6" xfId="0" applyNumberFormat="1" applyFont="1" applyBorder="1" applyAlignment="1">
      <alignment horizontal="center" vertical="center" wrapText="1"/>
    </xf>
    <xf numFmtId="0" fontId="28" fillId="2" borderId="0" xfId="0" applyFont="1" applyFill="1" applyAlignment="1">
      <alignment wrapText="1"/>
    </xf>
    <xf numFmtId="0" fontId="28" fillId="2" borderId="0" xfId="0" applyFont="1" applyFill="1" applyAlignment="1">
      <alignment horizontal="center" vertical="center" wrapText="1"/>
    </xf>
    <xf numFmtId="0" fontId="28" fillId="2" borderId="0" xfId="0" applyFont="1" applyFill="1" applyAlignment="1">
      <alignment horizontal="left" vertical="center" wrapText="1"/>
    </xf>
    <xf numFmtId="0" fontId="20" fillId="9" borderId="7" xfId="0" applyFont="1" applyFill="1" applyBorder="1" applyAlignment="1">
      <alignment horizontal="left" vertical="center" wrapText="1"/>
    </xf>
    <xf numFmtId="0" fontId="21" fillId="9" borderId="4" xfId="0" applyFont="1" applyFill="1" applyBorder="1" applyAlignment="1">
      <alignment horizontal="center" vertical="center" wrapText="1"/>
    </xf>
    <xf numFmtId="3" fontId="22" fillId="9" borderId="4" xfId="0" applyNumberFormat="1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center" vertical="center" wrapText="1"/>
    </xf>
    <xf numFmtId="3" fontId="31" fillId="0" borderId="4" xfId="0" applyNumberFormat="1" applyFont="1" applyBorder="1" applyAlignment="1">
      <alignment horizontal="center" vertical="center" wrapText="1"/>
    </xf>
    <xf numFmtId="4" fontId="31" fillId="0" borderId="4" xfId="0" applyNumberFormat="1" applyFont="1" applyBorder="1" applyAlignment="1">
      <alignment horizontal="center" vertical="center" wrapText="1"/>
    </xf>
    <xf numFmtId="166" fontId="31" fillId="0" borderId="4" xfId="0" applyNumberFormat="1" applyFont="1" applyBorder="1" applyAlignment="1">
      <alignment horizontal="center" vertical="center" wrapText="1"/>
    </xf>
    <xf numFmtId="166" fontId="32" fillId="2" borderId="6" xfId="0" applyNumberFormat="1" applyFont="1" applyFill="1" applyBorder="1" applyAlignment="1">
      <alignment horizontal="center" vertical="center" wrapText="1"/>
    </xf>
    <xf numFmtId="3" fontId="33" fillId="3" borderId="0" xfId="0" applyNumberFormat="1" applyFont="1" applyFill="1" applyAlignment="1">
      <alignment horizontal="center" vertical="center" wrapText="1"/>
    </xf>
    <xf numFmtId="166" fontId="34" fillId="2" borderId="0" xfId="0" applyNumberFormat="1" applyFont="1" applyFill="1"/>
    <xf numFmtId="167" fontId="35" fillId="3" borderId="0" xfId="0" applyNumberFormat="1" applyFont="1" applyFill="1" applyAlignment="1">
      <alignment horizontal="center" vertical="center"/>
    </xf>
    <xf numFmtId="167" fontId="35" fillId="3" borderId="0" xfId="0" applyNumberFormat="1" applyFont="1" applyFill="1" applyAlignment="1">
      <alignment horizontal="center"/>
    </xf>
    <xf numFmtId="167" fontId="34" fillId="3" borderId="0" xfId="0" applyNumberFormat="1" applyFont="1" applyFill="1"/>
    <xf numFmtId="0" fontId="34" fillId="2" borderId="0" xfId="0" applyFont="1" applyFill="1"/>
    <xf numFmtId="4" fontId="35" fillId="3" borderId="0" xfId="0" applyNumberFormat="1" applyFont="1" applyFill="1"/>
    <xf numFmtId="0" fontId="34" fillId="2" borderId="0" xfId="0" applyFont="1" applyFill="1" applyAlignment="1">
      <alignment horizontal="left" vertical="top" wrapText="1"/>
    </xf>
    <xf numFmtId="0" fontId="34" fillId="2" borderId="0" xfId="0" applyFont="1" applyFill="1" applyAlignment="1">
      <alignment horizontal="center" vertical="center" wrapText="1"/>
    </xf>
    <xf numFmtId="4" fontId="35" fillId="3" borderId="0" xfId="0" applyNumberFormat="1" applyFont="1" applyFill="1" applyAlignment="1">
      <alignment horizontal="center" vertical="center"/>
    </xf>
    <xf numFmtId="4" fontId="34" fillId="2" borderId="0" xfId="0" applyNumberFormat="1" applyFont="1" applyFill="1" applyAlignment="1">
      <alignment horizontal="center" vertical="center" wrapText="1"/>
    </xf>
    <xf numFmtId="4" fontId="34" fillId="3" borderId="0" xfId="0" applyNumberFormat="1" applyFont="1" applyFill="1"/>
    <xf numFmtId="3" fontId="34" fillId="2" borderId="0" xfId="0" applyNumberFormat="1" applyFont="1" applyFill="1"/>
    <xf numFmtId="4" fontId="35" fillId="3" borderId="0" xfId="0" applyNumberFormat="1" applyFont="1" applyFill="1" applyAlignment="1">
      <alignment horizontal="left" vertical="top" wrapText="1"/>
    </xf>
    <xf numFmtId="4" fontId="36" fillId="3" borderId="0" xfId="0" applyNumberFormat="1" applyFont="1" applyFill="1" applyAlignment="1">
      <alignment horizontal="center" vertical="center"/>
    </xf>
    <xf numFmtId="4" fontId="37" fillId="2" borderId="0" xfId="0" applyNumberFormat="1" applyFont="1" applyFill="1" applyAlignment="1">
      <alignment horizontal="center" vertical="center" wrapText="1"/>
    </xf>
    <xf numFmtId="3" fontId="34" fillId="3" borderId="0" xfId="0" applyNumberFormat="1" applyFont="1" applyFill="1"/>
    <xf numFmtId="1" fontId="34" fillId="2" borderId="0" xfId="0" applyNumberFormat="1" applyFont="1" applyFill="1" applyAlignment="1">
      <alignment horizontal="center" vertical="center" wrapText="1"/>
    </xf>
    <xf numFmtId="0" fontId="34" fillId="0" borderId="0" xfId="0" applyFont="1"/>
    <xf numFmtId="3" fontId="15" fillId="16" borderId="0" xfId="0" applyNumberFormat="1" applyFont="1" applyFill="1" applyAlignment="1">
      <alignment horizontal="center" vertical="center" wrapText="1"/>
    </xf>
    <xf numFmtId="4" fontId="12" fillId="16" borderId="0" xfId="0" applyNumberFormat="1" applyFont="1" applyFill="1" applyAlignment="1">
      <alignment horizontal="center" vertical="center" wrapText="1"/>
    </xf>
    <xf numFmtId="167" fontId="6" fillId="16" borderId="0" xfId="0" applyNumberFormat="1" applyFont="1" applyFill="1" applyAlignment="1">
      <alignment horizontal="center"/>
    </xf>
    <xf numFmtId="167" fontId="12" fillId="16" borderId="0" xfId="0" applyNumberFormat="1" applyFont="1" applyFill="1"/>
    <xf numFmtId="0" fontId="12" fillId="16" borderId="0" xfId="0" applyFont="1" applyFill="1"/>
    <xf numFmtId="4" fontId="6" fillId="16" borderId="0" xfId="0" applyNumberFormat="1" applyFont="1" applyFill="1"/>
    <xf numFmtId="0" fontId="12" fillId="16" borderId="0" xfId="0" applyFont="1" applyFill="1" applyAlignment="1">
      <alignment horizontal="left" vertical="top" wrapText="1"/>
    </xf>
    <xf numFmtId="0" fontId="12" fillId="16" borderId="0" xfId="0" applyFont="1" applyFill="1" applyAlignment="1">
      <alignment horizontal="center" vertical="center" wrapText="1"/>
    </xf>
    <xf numFmtId="4" fontId="12" fillId="16" borderId="0" xfId="0" applyNumberFormat="1" applyFont="1" applyFill="1" applyAlignment="1">
      <alignment horizontal="center" vertical="center"/>
    </xf>
    <xf numFmtId="4" fontId="12" fillId="16" borderId="0" xfId="0" applyNumberFormat="1" applyFont="1" applyFill="1"/>
    <xf numFmtId="3" fontId="12" fillId="16" borderId="0" xfId="0" applyNumberFormat="1" applyFont="1" applyFill="1"/>
    <xf numFmtId="4" fontId="6" fillId="16" borderId="0" xfId="0" applyNumberFormat="1" applyFont="1" applyFill="1" applyAlignment="1">
      <alignment horizontal="center" vertical="center"/>
    </xf>
    <xf numFmtId="4" fontId="6" fillId="16" borderId="0" xfId="0" applyNumberFormat="1" applyFont="1" applyFill="1" applyAlignment="1">
      <alignment horizontal="left" vertical="top" wrapText="1"/>
    </xf>
    <xf numFmtId="1" fontId="12" fillId="16" borderId="0" xfId="0" applyNumberFormat="1" applyFont="1" applyFill="1" applyAlignment="1">
      <alignment horizontal="center"/>
    </xf>
    <xf numFmtId="0" fontId="38" fillId="10" borderId="7" xfId="0" applyFont="1" applyFill="1" applyBorder="1" applyAlignment="1">
      <alignment horizontal="left" vertical="center" wrapText="1"/>
    </xf>
    <xf numFmtId="3" fontId="22" fillId="10" borderId="6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/>
    <xf numFmtId="167" fontId="4" fillId="3" borderId="0" xfId="0" applyNumberFormat="1" applyFont="1" applyFill="1" applyAlignment="1">
      <alignment horizontal="center" vertical="center"/>
    </xf>
    <xf numFmtId="167" fontId="4" fillId="3" borderId="0" xfId="0" applyNumberFormat="1" applyFont="1" applyFill="1" applyAlignment="1">
      <alignment horizontal="center"/>
    </xf>
    <xf numFmtId="167" fontId="4" fillId="3" borderId="0" xfId="0" applyNumberFormat="1" applyFont="1" applyFill="1"/>
    <xf numFmtId="0" fontId="4" fillId="3" borderId="0" xfId="0" applyFont="1" applyFill="1"/>
    <xf numFmtId="4" fontId="4" fillId="3" borderId="0" xfId="0" applyNumberFormat="1" applyFont="1" applyFill="1"/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 wrapText="1"/>
    </xf>
    <xf numFmtId="4" fontId="4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 wrapText="1"/>
    </xf>
    <xf numFmtId="3" fontId="4" fillId="3" borderId="0" xfId="0" applyNumberFormat="1" applyFont="1" applyFill="1"/>
    <xf numFmtId="4" fontId="4" fillId="3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center" vertical="center" wrapText="1"/>
    </xf>
    <xf numFmtId="1" fontId="4" fillId="3" borderId="0" xfId="0" applyNumberFormat="1" applyFont="1" applyFill="1" applyAlignment="1">
      <alignment horizontal="center"/>
    </xf>
    <xf numFmtId="0" fontId="4" fillId="10" borderId="0" xfId="0" applyFont="1" applyFill="1"/>
    <xf numFmtId="0" fontId="15" fillId="4" borderId="7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center" vertical="center" wrapText="1"/>
    </xf>
    <xf numFmtId="166" fontId="22" fillId="5" borderId="4" xfId="0" applyNumberFormat="1" applyFont="1" applyFill="1" applyBorder="1" applyAlignment="1">
      <alignment horizontal="center" vertical="center" wrapText="1"/>
    </xf>
    <xf numFmtId="4" fontId="22" fillId="5" borderId="4" xfId="0" applyNumberFormat="1" applyFont="1" applyFill="1" applyBorder="1" applyAlignment="1">
      <alignment horizontal="center" vertical="center" wrapText="1"/>
    </xf>
    <xf numFmtId="3" fontId="19" fillId="4" borderId="6" xfId="0" applyNumberFormat="1" applyFont="1" applyFill="1" applyBorder="1" applyAlignment="1">
      <alignment horizontal="center" vertical="center" wrapText="1"/>
    </xf>
    <xf numFmtId="0" fontId="5" fillId="10" borderId="0" xfId="0" applyFont="1" applyFill="1"/>
    <xf numFmtId="0" fontId="15" fillId="10" borderId="7" xfId="0" applyFont="1" applyFill="1" applyBorder="1" applyAlignment="1">
      <alignment horizontal="left" vertical="center" wrapText="1"/>
    </xf>
    <xf numFmtId="3" fontId="19" fillId="10" borderId="6" xfId="0" applyNumberFormat="1" applyFont="1" applyFill="1" applyBorder="1" applyAlignment="1">
      <alignment horizontal="center" vertical="center" wrapText="1"/>
    </xf>
    <xf numFmtId="3" fontId="22" fillId="4" borderId="4" xfId="0" applyNumberFormat="1" applyFont="1" applyFill="1" applyBorder="1" applyAlignment="1">
      <alignment horizontal="center" vertical="center" wrapText="1"/>
    </xf>
    <xf numFmtId="4" fontId="22" fillId="4" borderId="4" xfId="0" applyNumberFormat="1" applyFont="1" applyFill="1" applyBorder="1" applyAlignment="1">
      <alignment horizontal="center" vertical="center" wrapText="1"/>
    </xf>
    <xf numFmtId="4" fontId="19" fillId="4" borderId="6" xfId="0" applyNumberFormat="1" applyFont="1" applyFill="1" applyBorder="1" applyAlignment="1">
      <alignment horizontal="center" vertical="center" wrapText="1"/>
    </xf>
    <xf numFmtId="4" fontId="15" fillId="6" borderId="0" xfId="0" applyNumberFormat="1" applyFont="1" applyFill="1" applyAlignment="1">
      <alignment horizontal="center" vertical="center" wrapText="1"/>
    </xf>
    <xf numFmtId="1" fontId="6" fillId="13" borderId="0" xfId="0" applyNumberFormat="1" applyFont="1" applyFill="1" applyAlignment="1">
      <alignment horizontal="center"/>
    </xf>
    <xf numFmtId="3" fontId="19" fillId="4" borderId="4" xfId="1" applyNumberFormat="1" applyFont="1" applyFill="1" applyBorder="1" applyAlignment="1">
      <alignment horizontal="center" vertical="center" wrapText="1"/>
    </xf>
    <xf numFmtId="4" fontId="19" fillId="4" borderId="4" xfId="1" applyNumberFormat="1" applyFont="1" applyFill="1" applyBorder="1" applyAlignment="1">
      <alignment horizontal="center" vertical="center" wrapText="1"/>
    </xf>
    <xf numFmtId="3" fontId="19" fillId="4" borderId="6" xfId="1" applyNumberFormat="1" applyFont="1" applyFill="1" applyBorder="1" applyAlignment="1">
      <alignment horizontal="center" vertical="center" wrapText="1"/>
    </xf>
    <xf numFmtId="167" fontId="5" fillId="6" borderId="0" xfId="0" applyNumberFormat="1" applyFont="1" applyFill="1"/>
    <xf numFmtId="0" fontId="5" fillId="13" borderId="0" xfId="0" applyFont="1" applyFill="1"/>
    <xf numFmtId="4" fontId="6" fillId="6" borderId="0" xfId="1" applyNumberFormat="1" applyFont="1" applyFill="1" applyBorder="1" applyAlignment="1">
      <alignment horizontal="center" vertical="center" wrapText="1"/>
    </xf>
    <xf numFmtId="4" fontId="5" fillId="6" borderId="0" xfId="0" applyNumberFormat="1" applyFont="1" applyFill="1"/>
    <xf numFmtId="3" fontId="5" fillId="13" borderId="0" xfId="0" applyNumberFormat="1" applyFont="1" applyFill="1"/>
    <xf numFmtId="4" fontId="12" fillId="6" borderId="0" xfId="1" applyNumberFormat="1" applyFont="1" applyFill="1" applyBorder="1" applyAlignment="1">
      <alignment horizontal="center" vertical="center" wrapText="1"/>
    </xf>
    <xf numFmtId="3" fontId="5" fillId="6" borderId="0" xfId="0" applyNumberFormat="1" applyFont="1" applyFill="1"/>
    <xf numFmtId="1" fontId="5" fillId="13" borderId="0" xfId="0" applyNumberFormat="1" applyFont="1" applyFill="1" applyAlignment="1">
      <alignment horizontal="center"/>
    </xf>
    <xf numFmtId="0" fontId="39" fillId="4" borderId="7" xfId="0" applyFont="1" applyFill="1" applyBorder="1" applyAlignment="1">
      <alignment horizontal="left" vertical="center" wrapText="1"/>
    </xf>
    <xf numFmtId="3" fontId="22" fillId="4" borderId="4" xfId="1" applyNumberFormat="1" applyFont="1" applyFill="1" applyBorder="1" applyAlignment="1">
      <alignment horizontal="center" vertical="center" wrapText="1"/>
    </xf>
    <xf numFmtId="4" fontId="22" fillId="4" borderId="4" xfId="1" applyNumberFormat="1" applyFont="1" applyFill="1" applyBorder="1" applyAlignment="1">
      <alignment horizontal="center" vertical="center" wrapText="1"/>
    </xf>
    <xf numFmtId="3" fontId="22" fillId="4" borderId="6" xfId="1" applyNumberFormat="1" applyFont="1" applyFill="1" applyBorder="1" applyAlignment="1">
      <alignment horizontal="center" vertical="center" wrapText="1"/>
    </xf>
    <xf numFmtId="0" fontId="40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center" vertical="center" wrapText="1"/>
    </xf>
    <xf numFmtId="4" fontId="5" fillId="6" borderId="0" xfId="1" applyNumberFormat="1" applyFont="1" applyFill="1" applyBorder="1" applyAlignment="1">
      <alignment horizontal="center" vertical="center" wrapText="1"/>
    </xf>
    <xf numFmtId="2" fontId="5" fillId="13" borderId="0" xfId="0" applyNumberFormat="1" applyFont="1" applyFill="1"/>
    <xf numFmtId="4" fontId="5" fillId="13" borderId="0" xfId="0" applyNumberFormat="1" applyFont="1" applyFill="1"/>
    <xf numFmtId="4" fontId="2" fillId="6" borderId="0" xfId="1" applyNumberFormat="1" applyFont="1" applyFill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top" wrapText="1"/>
    </xf>
    <xf numFmtId="167" fontId="5" fillId="13" borderId="0" xfId="0" applyNumberFormat="1" applyFont="1" applyFill="1"/>
    <xf numFmtId="1" fontId="5" fillId="13" borderId="0" xfId="0" applyNumberFormat="1" applyFont="1" applyFill="1" applyAlignment="1">
      <alignment horizontal="center" vertical="top" wrapText="1"/>
    </xf>
    <xf numFmtId="49" fontId="21" fillId="4" borderId="4" xfId="0" applyNumberFormat="1" applyFont="1" applyFill="1" applyBorder="1" applyAlignment="1">
      <alignment horizontal="center" vertical="center" wrapText="1"/>
    </xf>
    <xf numFmtId="3" fontId="22" fillId="4" borderId="6" xfId="0" applyNumberFormat="1" applyFont="1" applyFill="1" applyBorder="1" applyAlignment="1">
      <alignment horizontal="center" vertical="center" wrapText="1"/>
    </xf>
    <xf numFmtId="49" fontId="5" fillId="6" borderId="0" xfId="0" applyNumberFormat="1" applyFont="1" applyFill="1" applyAlignment="1">
      <alignment horizontal="center" vertical="center" wrapText="1"/>
    </xf>
    <xf numFmtId="4" fontId="5" fillId="6" borderId="0" xfId="0" applyNumberFormat="1" applyFont="1" applyFill="1" applyAlignment="1">
      <alignment horizontal="center" vertical="center" wrapText="1"/>
    </xf>
    <xf numFmtId="4" fontId="2" fillId="6" borderId="0" xfId="0" applyNumberFormat="1" applyFont="1" applyFill="1" applyAlignment="1">
      <alignment horizontal="center" vertical="center" wrapText="1"/>
    </xf>
    <xf numFmtId="1" fontId="6" fillId="13" borderId="0" xfId="0" applyNumberFormat="1" applyFont="1" applyFill="1" applyAlignment="1">
      <alignment horizontal="center" vertical="top" wrapText="1"/>
    </xf>
    <xf numFmtId="3" fontId="5" fillId="6" borderId="0" xfId="0" applyNumberFormat="1" applyFont="1" applyFill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4" fontId="5" fillId="6" borderId="0" xfId="0" applyNumberFormat="1" applyFont="1" applyFill="1" applyAlignment="1">
      <alignment horizontal="left" vertical="center" wrapText="1"/>
    </xf>
    <xf numFmtId="1" fontId="5" fillId="6" borderId="0" xfId="0" applyNumberFormat="1" applyFont="1" applyFill="1" applyAlignment="1">
      <alignment horizontal="center" vertical="top" wrapText="1"/>
    </xf>
    <xf numFmtId="167" fontId="5" fillId="6" borderId="0" xfId="0" applyNumberFormat="1" applyFont="1" applyFill="1" applyAlignment="1">
      <alignment horizontal="left" vertical="center" wrapText="1"/>
    </xf>
    <xf numFmtId="0" fontId="5" fillId="13" borderId="0" xfId="0" applyFont="1" applyFill="1" applyAlignment="1">
      <alignment horizontal="left" vertical="center" wrapText="1"/>
    </xf>
    <xf numFmtId="3" fontId="5" fillId="13" borderId="0" xfId="0" applyNumberFormat="1" applyFont="1" applyFill="1" applyAlignment="1">
      <alignment horizontal="left" vertical="center" wrapText="1"/>
    </xf>
    <xf numFmtId="0" fontId="5" fillId="6" borderId="0" xfId="0" applyFont="1" applyFill="1"/>
    <xf numFmtId="2" fontId="5" fillId="6" borderId="0" xfId="0" applyNumberFormat="1" applyFont="1" applyFill="1"/>
    <xf numFmtId="4" fontId="2" fillId="13" borderId="0" xfId="0" applyNumberFormat="1" applyFont="1" applyFill="1" applyAlignment="1">
      <alignment horizontal="center" vertical="center" wrapText="1"/>
    </xf>
    <xf numFmtId="1" fontId="5" fillId="6" borderId="0" xfId="0" applyNumberFormat="1" applyFont="1" applyFill="1" applyAlignment="1">
      <alignment horizontal="center" vertical="center" wrapText="1"/>
    </xf>
    <xf numFmtId="49" fontId="18" fillId="4" borderId="4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 wrapText="1"/>
    </xf>
    <xf numFmtId="49" fontId="6" fillId="6" borderId="0" xfId="0" applyNumberFormat="1" applyFont="1" applyFill="1" applyAlignment="1">
      <alignment horizontal="center" vertical="center" wrapText="1"/>
    </xf>
    <xf numFmtId="1" fontId="5" fillId="13" borderId="0" xfId="0" applyNumberFormat="1" applyFont="1" applyFill="1" applyAlignment="1">
      <alignment horizontal="center" vertical="center" wrapText="1"/>
    </xf>
    <xf numFmtId="0" fontId="38" fillId="5" borderId="7" xfId="0" applyFont="1" applyFill="1" applyBorder="1" applyAlignment="1">
      <alignment horizontal="left" vertical="center" wrapText="1"/>
    </xf>
    <xf numFmtId="49" fontId="21" fillId="5" borderId="4" xfId="0" applyNumberFormat="1" applyFont="1" applyFill="1" applyBorder="1" applyAlignment="1">
      <alignment horizontal="center" vertical="center" wrapText="1"/>
    </xf>
    <xf numFmtId="3" fontId="22" fillId="5" borderId="4" xfId="0" applyNumberFormat="1" applyFont="1" applyFill="1" applyBorder="1" applyAlignment="1">
      <alignment horizontal="center" vertical="center" wrapText="1"/>
    </xf>
    <xf numFmtId="3" fontId="22" fillId="5" borderId="6" xfId="0" applyNumberFormat="1" applyFont="1" applyFill="1" applyBorder="1" applyAlignment="1">
      <alignment horizontal="center" vertical="center" wrapText="1"/>
    </xf>
    <xf numFmtId="0" fontId="40" fillId="13" borderId="0" xfId="0" applyFont="1" applyFill="1" applyAlignment="1">
      <alignment horizontal="left" vertical="center" wrapText="1"/>
    </xf>
    <xf numFmtId="49" fontId="5" fillId="13" borderId="0" xfId="0" applyNumberFormat="1" applyFont="1" applyFill="1" applyAlignment="1">
      <alignment horizontal="center" vertical="center" wrapText="1"/>
    </xf>
    <xf numFmtId="4" fontId="5" fillId="13" borderId="0" xfId="0" applyNumberFormat="1" applyFont="1" applyFill="1" applyAlignment="1">
      <alignment horizontal="center" vertical="center" wrapText="1"/>
    </xf>
    <xf numFmtId="4" fontId="41" fillId="6" borderId="0" xfId="0" applyNumberFormat="1" applyFont="1" applyFill="1"/>
    <xf numFmtId="4" fontId="2" fillId="13" borderId="0" xfId="0" applyNumberFormat="1" applyFont="1" applyFill="1" applyAlignment="1">
      <alignment horizontal="right"/>
    </xf>
    <xf numFmtId="0" fontId="5" fillId="13" borderId="0" xfId="0" applyFont="1" applyFill="1" applyAlignment="1">
      <alignment horizontal="left" vertical="top" wrapText="1"/>
    </xf>
    <xf numFmtId="0" fontId="21" fillId="5" borderId="4" xfId="0" applyFont="1" applyFill="1" applyBorder="1" applyAlignment="1">
      <alignment horizontal="center" vertical="center" wrapText="1"/>
    </xf>
    <xf numFmtId="3" fontId="22" fillId="5" borderId="4" xfId="1" applyNumberFormat="1" applyFont="1" applyFill="1" applyBorder="1" applyAlignment="1">
      <alignment horizontal="center" vertical="center" wrapText="1"/>
    </xf>
    <xf numFmtId="4" fontId="22" fillId="5" borderId="4" xfId="1" applyNumberFormat="1" applyFont="1" applyFill="1" applyBorder="1" applyAlignment="1">
      <alignment horizontal="center" vertical="center" wrapText="1"/>
    </xf>
    <xf numFmtId="3" fontId="22" fillId="5" borderId="6" xfId="1" applyNumberFormat="1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4" fontId="5" fillId="13" borderId="0" xfId="1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6" fillId="13" borderId="0" xfId="0" applyFont="1" applyFill="1" applyAlignment="1">
      <alignment horizontal="left" vertical="top" wrapText="1"/>
    </xf>
    <xf numFmtId="1" fontId="21" fillId="5" borderId="4" xfId="0" applyNumberFormat="1" applyFont="1" applyFill="1" applyBorder="1" applyAlignment="1">
      <alignment horizontal="center" vertical="center" wrapText="1"/>
    </xf>
    <xf numFmtId="4" fontId="6" fillId="13" borderId="0" xfId="0" applyNumberFormat="1" applyFont="1" applyFill="1"/>
    <xf numFmtId="166" fontId="6" fillId="13" borderId="0" xfId="0" applyNumberFormat="1" applyFont="1" applyFill="1"/>
    <xf numFmtId="1" fontId="6" fillId="6" borderId="0" xfId="0" applyNumberFormat="1" applyFont="1" applyFill="1" applyAlignment="1">
      <alignment horizontal="center"/>
    </xf>
    <xf numFmtId="1" fontId="18" fillId="5" borderId="4" xfId="0" applyNumberFormat="1" applyFont="1" applyFill="1" applyBorder="1" applyAlignment="1">
      <alignment horizontal="center" vertical="center" wrapText="1"/>
    </xf>
    <xf numFmtId="3" fontId="19" fillId="5" borderId="4" xfId="1" applyNumberFormat="1" applyFont="1" applyFill="1" applyBorder="1" applyAlignment="1">
      <alignment horizontal="center" vertical="center" wrapText="1"/>
    </xf>
    <xf numFmtId="4" fontId="19" fillId="5" borderId="4" xfId="1" applyNumberFormat="1" applyFont="1" applyFill="1" applyBorder="1" applyAlignment="1">
      <alignment horizontal="center" vertical="center" wrapText="1"/>
    </xf>
    <xf numFmtId="3" fontId="19" fillId="5" borderId="6" xfId="1" applyNumberFormat="1" applyFont="1" applyFill="1" applyBorder="1" applyAlignment="1">
      <alignment horizontal="center" vertical="center" wrapText="1"/>
    </xf>
    <xf numFmtId="4" fontId="6" fillId="13" borderId="0" xfId="1" applyNumberFormat="1" applyFont="1" applyFill="1" applyBorder="1" applyAlignment="1">
      <alignment horizontal="center" vertical="center" wrapText="1"/>
    </xf>
    <xf numFmtId="4" fontId="12" fillId="13" borderId="0" xfId="0" applyNumberFormat="1" applyFont="1" applyFill="1" applyAlignment="1">
      <alignment horizontal="center" vertical="center" wrapText="1"/>
    </xf>
    <xf numFmtId="4" fontId="6" fillId="13" borderId="0" xfId="0" applyNumberFormat="1" applyFont="1" applyFill="1" applyAlignment="1">
      <alignment horizontal="center" vertical="center" wrapText="1"/>
    </xf>
    <xf numFmtId="166" fontId="5" fillId="13" borderId="0" xfId="0" applyNumberFormat="1" applyFont="1" applyFill="1"/>
    <xf numFmtId="167" fontId="6" fillId="6" borderId="0" xfId="0" applyNumberFormat="1" applyFont="1" applyFill="1" applyAlignment="1">
      <alignment horizontal="center" vertical="center"/>
    </xf>
    <xf numFmtId="4" fontId="5" fillId="6" borderId="0" xfId="0" applyNumberFormat="1" applyFont="1" applyFill="1" applyAlignment="1">
      <alignment horizontal="center" vertical="center"/>
    </xf>
    <xf numFmtId="0" fontId="5" fillId="13" borderId="0" xfId="0" applyFont="1" applyFill="1" applyAlignment="1">
      <alignment horizontal="center"/>
    </xf>
    <xf numFmtId="166" fontId="5" fillId="6" borderId="0" xfId="0" applyNumberFormat="1" applyFont="1" applyFill="1"/>
    <xf numFmtId="0" fontId="5" fillId="6" borderId="0" xfId="0" quotePrefix="1" applyFont="1" applyFill="1" applyAlignment="1">
      <alignment horizontal="center" vertical="justify" wrapText="1"/>
    </xf>
    <xf numFmtId="0" fontId="5" fillId="6" borderId="0" xfId="0" applyFont="1" applyFill="1" applyAlignment="1">
      <alignment horizontal="center"/>
    </xf>
    <xf numFmtId="166" fontId="6" fillId="6" borderId="0" xfId="0" applyNumberFormat="1" applyFont="1" applyFill="1"/>
    <xf numFmtId="49" fontId="6" fillId="13" borderId="0" xfId="0" applyNumberFormat="1" applyFont="1" applyFill="1" applyAlignment="1">
      <alignment horizontal="center" vertical="center" wrapText="1"/>
    </xf>
    <xf numFmtId="0" fontId="2" fillId="5" borderId="7" xfId="0" applyFont="1" applyFill="1" applyBorder="1" applyAlignment="1">
      <alignment horizontal="left" vertical="top" wrapText="1"/>
    </xf>
    <xf numFmtId="49" fontId="9" fillId="5" borderId="4" xfId="0" applyNumberFormat="1" applyFont="1" applyFill="1" applyBorder="1" applyAlignment="1">
      <alignment horizontal="center" vertical="center" wrapText="1"/>
    </xf>
    <xf numFmtId="4" fontId="22" fillId="5" borderId="6" xfId="0" applyNumberFormat="1" applyFont="1" applyFill="1" applyBorder="1" applyAlignment="1">
      <alignment horizontal="center" vertical="center" wrapText="1"/>
    </xf>
    <xf numFmtId="168" fontId="5" fillId="6" borderId="0" xfId="1" applyNumberFormat="1" applyFont="1" applyFill="1" applyBorder="1"/>
    <xf numFmtId="0" fontId="2" fillId="5" borderId="7" xfId="0" applyFont="1" applyFill="1" applyBorder="1" applyAlignment="1">
      <alignment horizontal="left" vertical="center" wrapText="1"/>
    </xf>
    <xf numFmtId="0" fontId="42" fillId="13" borderId="0" xfId="0" applyFont="1" applyFill="1" applyAlignment="1">
      <alignment wrapText="1"/>
    </xf>
    <xf numFmtId="0" fontId="12" fillId="5" borderId="7" xfId="0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0" fontId="17" fillId="4" borderId="4" xfId="0" applyFont="1" applyFill="1" applyBorder="1"/>
    <xf numFmtId="49" fontId="8" fillId="5" borderId="9" xfId="0" applyNumberFormat="1" applyFont="1" applyFill="1" applyBorder="1" applyAlignment="1">
      <alignment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49" fontId="8" fillId="5" borderId="10" xfId="0" applyNumberFormat="1" applyFont="1" applyFill="1" applyBorder="1" applyAlignment="1">
      <alignment vertical="center" wrapText="1"/>
    </xf>
    <xf numFmtId="0" fontId="2" fillId="5" borderId="4" xfId="0" applyFont="1" applyFill="1" applyBorder="1" applyAlignment="1">
      <alignment wrapText="1"/>
    </xf>
    <xf numFmtId="4" fontId="19" fillId="4" borderId="6" xfId="1" applyNumberFormat="1" applyFont="1" applyFill="1" applyBorder="1" applyAlignment="1">
      <alignment horizontal="center" vertical="center" wrapText="1"/>
    </xf>
    <xf numFmtId="4" fontId="10" fillId="6" borderId="0" xfId="0" applyNumberFormat="1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3" fontId="19" fillId="3" borderId="4" xfId="0" applyNumberFormat="1" applyFont="1" applyFill="1" applyBorder="1" applyAlignment="1">
      <alignment horizontal="center" vertical="center" wrapText="1"/>
    </xf>
    <xf numFmtId="4" fontId="19" fillId="3" borderId="4" xfId="0" applyNumberFormat="1" applyFont="1" applyFill="1" applyBorder="1" applyAlignment="1">
      <alignment horizontal="center" vertical="center" wrapText="1"/>
    </xf>
    <xf numFmtId="3" fontId="19" fillId="3" borderId="6" xfId="0" applyNumberFormat="1" applyFont="1" applyFill="1" applyBorder="1" applyAlignment="1">
      <alignment horizontal="center" vertical="center" wrapText="1"/>
    </xf>
    <xf numFmtId="4" fontId="12" fillId="6" borderId="0" xfId="0" applyNumberFormat="1" applyFont="1" applyFill="1" applyAlignment="1">
      <alignment horizontal="right"/>
    </xf>
    <xf numFmtId="4" fontId="6" fillId="6" borderId="0" xfId="0" applyNumberFormat="1" applyFont="1" applyFill="1" applyAlignment="1">
      <alignment horizontal="right"/>
    </xf>
    <xf numFmtId="0" fontId="15" fillId="17" borderId="7" xfId="0" applyFont="1" applyFill="1" applyBorder="1" applyAlignment="1">
      <alignment horizontal="left" vertical="center" wrapText="1"/>
    </xf>
    <xf numFmtId="0" fontId="18" fillId="17" borderId="4" xfId="0" applyFont="1" applyFill="1" applyBorder="1" applyAlignment="1">
      <alignment horizontal="center" vertical="center" wrapText="1"/>
    </xf>
    <xf numFmtId="3" fontId="19" fillId="17" borderId="4" xfId="0" applyNumberFormat="1" applyFont="1" applyFill="1" applyBorder="1" applyAlignment="1">
      <alignment horizontal="center" vertical="center" wrapText="1"/>
    </xf>
    <xf numFmtId="4" fontId="19" fillId="17" borderId="4" xfId="0" applyNumberFormat="1" applyFont="1" applyFill="1" applyBorder="1" applyAlignment="1">
      <alignment horizontal="center" vertical="center" wrapText="1"/>
    </xf>
    <xf numFmtId="3" fontId="19" fillId="17" borderId="6" xfId="0" applyNumberFormat="1" applyFont="1" applyFill="1" applyBorder="1" applyAlignment="1">
      <alignment horizontal="center" vertical="center" wrapText="1"/>
    </xf>
    <xf numFmtId="4" fontId="12" fillId="3" borderId="0" xfId="0" applyNumberFormat="1" applyFont="1" applyFill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43" fillId="0" borderId="7" xfId="0" applyFont="1" applyBorder="1" applyAlignment="1">
      <alignment horizontal="left" vertical="center" wrapText="1"/>
    </xf>
    <xf numFmtId="0" fontId="44" fillId="0" borderId="4" xfId="0" applyFont="1" applyBorder="1" applyAlignment="1">
      <alignment horizontal="center" vertical="center" wrapText="1"/>
    </xf>
    <xf numFmtId="3" fontId="45" fillId="0" borderId="4" xfId="1" applyNumberFormat="1" applyFont="1" applyFill="1" applyBorder="1" applyAlignment="1">
      <alignment horizontal="center" vertical="center" wrapText="1"/>
    </xf>
    <xf numFmtId="4" fontId="45" fillId="0" borderId="4" xfId="1" applyNumberFormat="1" applyFont="1" applyFill="1" applyBorder="1" applyAlignment="1">
      <alignment horizontal="center" vertical="center" wrapText="1"/>
    </xf>
    <xf numFmtId="3" fontId="45" fillId="0" borderId="6" xfId="1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1" applyNumberFormat="1" applyFont="1" applyFill="1" applyBorder="1" applyAlignment="1">
      <alignment horizontal="center" vertical="center" wrapText="1"/>
    </xf>
    <xf numFmtId="4" fontId="46" fillId="2" borderId="0" xfId="1" applyNumberFormat="1" applyFont="1" applyFill="1" applyBorder="1" applyAlignment="1"/>
    <xf numFmtId="4" fontId="7" fillId="2" borderId="0" xfId="1" applyNumberFormat="1" applyFont="1" applyFill="1" applyBorder="1" applyAlignment="1"/>
    <xf numFmtId="3" fontId="22" fillId="0" borderId="4" xfId="1" applyNumberFormat="1" applyFont="1" applyFill="1" applyBorder="1" applyAlignment="1">
      <alignment horizontal="center" vertical="center" wrapText="1"/>
    </xf>
    <xf numFmtId="4" fontId="22" fillId="0" borderId="4" xfId="1" applyNumberFormat="1" applyFont="1" applyFill="1" applyBorder="1" applyAlignment="1">
      <alignment horizontal="center" vertical="center" wrapText="1"/>
    </xf>
    <xf numFmtId="3" fontId="22" fillId="0" borderId="6" xfId="1" applyNumberFormat="1" applyFont="1" applyFill="1" applyBorder="1" applyAlignment="1">
      <alignment horizontal="center" vertical="center" wrapText="1"/>
    </xf>
    <xf numFmtId="4" fontId="5" fillId="2" borderId="0" xfId="1" applyNumberFormat="1" applyFont="1" applyFill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center" vertical="center" wrapText="1"/>
    </xf>
    <xf numFmtId="0" fontId="44" fillId="0" borderId="4" xfId="0" quotePrefix="1" applyFont="1" applyBorder="1" applyAlignment="1">
      <alignment horizontal="center" vertical="center" wrapText="1"/>
    </xf>
    <xf numFmtId="0" fontId="7" fillId="2" borderId="0" xfId="0" quotePrefix="1" applyFont="1" applyFill="1" applyAlignment="1">
      <alignment horizontal="center" vertical="center" wrapText="1"/>
    </xf>
    <xf numFmtId="4" fontId="46" fillId="2" borderId="0" xfId="1" applyNumberFormat="1" applyFont="1" applyFill="1" applyBorder="1" applyAlignment="1">
      <alignment horizontal="right"/>
    </xf>
    <xf numFmtId="4" fontId="7" fillId="2" borderId="0" xfId="1" applyNumberFormat="1" applyFont="1" applyFill="1" applyBorder="1" applyAlignment="1">
      <alignment horizontal="right"/>
    </xf>
    <xf numFmtId="0" fontId="18" fillId="0" borderId="4" xfId="0" applyFont="1" applyBorder="1" applyAlignment="1">
      <alignment horizontal="center" vertical="center" wrapText="1"/>
    </xf>
    <xf numFmtId="3" fontId="19" fillId="0" borderId="4" xfId="1" applyNumberFormat="1" applyFont="1" applyFill="1" applyBorder="1" applyAlignment="1">
      <alignment horizontal="center" vertical="center" wrapText="1"/>
    </xf>
    <xf numFmtId="4" fontId="19" fillId="0" borderId="4" xfId="1" applyNumberFormat="1" applyFont="1" applyFill="1" applyBorder="1" applyAlignment="1">
      <alignment horizontal="center" vertical="center" wrapText="1"/>
    </xf>
    <xf numFmtId="3" fontId="19" fillId="0" borderId="6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 wrapText="1"/>
    </xf>
    <xf numFmtId="0" fontId="5" fillId="3" borderId="0" xfId="0" quotePrefix="1" applyFont="1" applyFill="1" applyAlignment="1">
      <alignment horizontal="center" vertical="center"/>
    </xf>
    <xf numFmtId="3" fontId="19" fillId="17" borderId="4" xfId="1" applyNumberFormat="1" applyFont="1" applyFill="1" applyBorder="1" applyAlignment="1">
      <alignment horizontal="center" vertical="center" wrapText="1"/>
    </xf>
    <xf numFmtId="4" fontId="19" fillId="17" borderId="4" xfId="1" applyNumberFormat="1" applyFont="1" applyFill="1" applyBorder="1" applyAlignment="1">
      <alignment horizontal="center" vertical="center" wrapText="1"/>
    </xf>
    <xf numFmtId="3" fontId="19" fillId="17" borderId="6" xfId="1" applyNumberFormat="1" applyFont="1" applyFill="1" applyBorder="1" applyAlignment="1">
      <alignment horizontal="center" vertical="center" wrapText="1"/>
    </xf>
    <xf numFmtId="4" fontId="6" fillId="3" borderId="0" xfId="1" applyNumberFormat="1" applyFont="1" applyFill="1" applyBorder="1" applyAlignment="1">
      <alignment horizontal="center" vertical="center" wrapText="1"/>
    </xf>
    <xf numFmtId="4" fontId="12" fillId="3" borderId="0" xfId="1" applyNumberFormat="1" applyFont="1" applyFill="1" applyBorder="1" applyAlignment="1">
      <alignment horizontal="right"/>
    </xf>
    <xf numFmtId="4" fontId="6" fillId="3" borderId="0" xfId="1" applyNumberFormat="1" applyFont="1" applyFill="1" applyBorder="1" applyAlignment="1">
      <alignment horizontal="right"/>
    </xf>
    <xf numFmtId="4" fontId="22" fillId="18" borderId="6" xfId="0" applyNumberFormat="1" applyFont="1" applyFill="1" applyBorder="1" applyAlignment="1">
      <alignment horizontal="center" vertical="center" wrapText="1"/>
    </xf>
    <xf numFmtId="4" fontId="2" fillId="3" borderId="0" xfId="1" applyNumberFormat="1" applyFont="1" applyFill="1" applyBorder="1" applyAlignment="1">
      <alignment horizontal="center" vertical="center" wrapText="1"/>
    </xf>
    <xf numFmtId="4" fontId="19" fillId="2" borderId="6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Alignment="1">
      <alignment horizontal="center"/>
    </xf>
    <xf numFmtId="167" fontId="7" fillId="3" borderId="0" xfId="0" applyNumberFormat="1" applyFont="1" applyFill="1" applyAlignment="1">
      <alignment horizontal="center" vertical="center"/>
    </xf>
    <xf numFmtId="167" fontId="7" fillId="3" borderId="0" xfId="0" applyNumberFormat="1" applyFont="1" applyFill="1"/>
    <xf numFmtId="4" fontId="7" fillId="3" borderId="0" xfId="0" applyNumberFormat="1" applyFont="1" applyFill="1" applyAlignment="1">
      <alignment horizontal="center" vertical="center"/>
    </xf>
    <xf numFmtId="4" fontId="46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7" fillId="0" borderId="0" xfId="0" applyFont="1"/>
    <xf numFmtId="0" fontId="47" fillId="0" borderId="7" xfId="0" applyFont="1" applyBorder="1" applyAlignment="1">
      <alignment horizontal="left" vertical="center" wrapText="1"/>
    </xf>
    <xf numFmtId="4" fontId="22" fillId="2" borderId="6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15" fillId="7" borderId="7" xfId="0" applyFont="1" applyFill="1" applyBorder="1" applyAlignment="1">
      <alignment horizontal="left" vertical="center" wrapText="1"/>
    </xf>
    <xf numFmtId="0" fontId="18" fillId="7" borderId="4" xfId="0" applyFont="1" applyFill="1" applyBorder="1" applyAlignment="1">
      <alignment horizontal="center" vertical="center" wrapText="1"/>
    </xf>
    <xf numFmtId="3" fontId="19" fillId="7" borderId="4" xfId="1" applyNumberFormat="1" applyFont="1" applyFill="1" applyBorder="1" applyAlignment="1">
      <alignment horizontal="center" vertical="center" wrapText="1"/>
    </xf>
    <xf numFmtId="4" fontId="19" fillId="7" borderId="4" xfId="1" applyNumberFormat="1" applyFont="1" applyFill="1" applyBorder="1" applyAlignment="1">
      <alignment horizontal="center" vertical="center" wrapText="1"/>
    </xf>
    <xf numFmtId="0" fontId="18" fillId="17" borderId="4" xfId="0" quotePrefix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right"/>
    </xf>
    <xf numFmtId="49" fontId="17" fillId="0" borderId="7" xfId="0" applyNumberFormat="1" applyFont="1" applyBorder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top" wrapText="1"/>
    </xf>
    <xf numFmtId="4" fontId="4" fillId="6" borderId="0" xfId="1" applyNumberFormat="1" applyFont="1" applyFill="1" applyBorder="1" applyAlignment="1">
      <alignment horizontal="center" vertical="center" wrapText="1"/>
    </xf>
    <xf numFmtId="0" fontId="4" fillId="13" borderId="0" xfId="0" applyFont="1" applyFill="1"/>
    <xf numFmtId="4" fontId="4" fillId="13" borderId="0" xfId="0" applyNumberFormat="1" applyFont="1" applyFill="1" applyAlignment="1">
      <alignment horizontal="center" vertical="center" wrapText="1"/>
    </xf>
    <xf numFmtId="4" fontId="17" fillId="0" borderId="0" xfId="1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7" fillId="0" borderId="0" xfId="0" applyFont="1"/>
    <xf numFmtId="4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/>
    </xf>
    <xf numFmtId="4" fontId="17" fillId="0" borderId="0" xfId="0" applyNumberFormat="1" applyFont="1"/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4" fontId="17" fillId="0" borderId="0" xfId="0" applyNumberFormat="1" applyFont="1" applyAlignment="1">
      <alignment horizontal="center" vertical="center" wrapText="1"/>
    </xf>
    <xf numFmtId="4" fontId="17" fillId="0" borderId="0" xfId="0" applyNumberFormat="1" applyFont="1" applyAlignment="1">
      <alignment horizontal="left" vertical="top" wrapText="1"/>
    </xf>
    <xf numFmtId="4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9" fontId="20" fillId="0" borderId="7" xfId="0" applyNumberFormat="1" applyFont="1" applyBorder="1" applyAlignment="1" applyProtection="1">
      <alignment horizontal="left" vertical="center" wrapText="1"/>
      <protection hidden="1"/>
    </xf>
    <xf numFmtId="49" fontId="5" fillId="0" borderId="0" xfId="0" applyNumberFormat="1" applyFont="1" applyAlignment="1" applyProtection="1">
      <alignment horizontal="left" vertical="top" wrapText="1"/>
      <protection hidden="1"/>
    </xf>
    <xf numFmtId="167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 applyProtection="1">
      <alignment horizontal="left" vertical="top" wrapText="1"/>
      <protection hidden="1"/>
    </xf>
    <xf numFmtId="3" fontId="16" fillId="6" borderId="0" xfId="1" applyNumberFormat="1" applyFont="1" applyFill="1" applyBorder="1" applyAlignment="1">
      <alignment horizontal="center" vertical="center" wrapText="1"/>
    </xf>
    <xf numFmtId="167" fontId="16" fillId="6" borderId="0" xfId="0" applyNumberFormat="1" applyFont="1" applyFill="1" applyAlignment="1">
      <alignment horizontal="center" vertical="center"/>
    </xf>
    <xf numFmtId="0" fontId="16" fillId="6" borderId="0" xfId="0" applyFont="1" applyFill="1"/>
    <xf numFmtId="4" fontId="16" fillId="6" borderId="0" xfId="1" applyNumberFormat="1" applyFont="1" applyFill="1" applyBorder="1" applyAlignment="1">
      <alignment horizontal="center" vertical="center" wrapText="1"/>
    </xf>
    <xf numFmtId="3" fontId="38" fillId="0" borderId="0" xfId="0" applyNumberFormat="1" applyFont="1" applyAlignment="1">
      <alignment horizontal="center" vertical="center" wrapText="1"/>
    </xf>
    <xf numFmtId="0" fontId="38" fillId="0" borderId="0" xfId="0" applyFont="1"/>
    <xf numFmtId="4" fontId="38" fillId="0" borderId="0" xfId="0" applyNumberFormat="1" applyFont="1" applyAlignment="1">
      <alignment horizontal="center" vertical="center"/>
    </xf>
    <xf numFmtId="167" fontId="38" fillId="0" borderId="0" xfId="0" applyNumberFormat="1" applyFont="1" applyAlignment="1">
      <alignment horizontal="center"/>
    </xf>
    <xf numFmtId="4" fontId="38" fillId="0" borderId="0" xfId="0" applyNumberFormat="1" applyFont="1"/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horizontal="center" vertical="center" wrapText="1"/>
    </xf>
    <xf numFmtId="4" fontId="38" fillId="0" borderId="0" xfId="1" applyNumberFormat="1" applyFont="1" applyFill="1" applyBorder="1" applyAlignment="1">
      <alignment horizontal="center" vertical="center" wrapText="1"/>
    </xf>
    <xf numFmtId="4" fontId="38" fillId="0" borderId="0" xfId="0" applyNumberFormat="1" applyFont="1" applyAlignment="1">
      <alignment horizontal="left" vertical="top" wrapText="1"/>
    </xf>
    <xf numFmtId="4" fontId="38" fillId="0" borderId="0" xfId="0" applyNumberFormat="1" applyFont="1" applyAlignment="1">
      <alignment horizontal="center" vertical="center" wrapText="1"/>
    </xf>
    <xf numFmtId="4" fontId="38" fillId="0" borderId="0" xfId="1" applyNumberFormat="1" applyFont="1" applyFill="1" applyBorder="1" applyAlignment="1">
      <alignment horizontal="right"/>
    </xf>
    <xf numFmtId="0" fontId="26" fillId="0" borderId="4" xfId="0" applyFont="1" applyBorder="1" applyAlignment="1">
      <alignment horizontal="center" vertical="center" wrapText="1"/>
    </xf>
    <xf numFmtId="166" fontId="22" fillId="5" borderId="6" xfId="0" applyNumberFormat="1" applyFont="1" applyFill="1" applyBorder="1" applyAlignment="1">
      <alignment horizontal="center" vertical="center" wrapText="1"/>
    </xf>
    <xf numFmtId="3" fontId="19" fillId="5" borderId="4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left" vertical="center" wrapText="1"/>
    </xf>
    <xf numFmtId="0" fontId="3" fillId="13" borderId="0" xfId="3" applyFont="1" applyFill="1" applyBorder="1" applyAlignment="1" applyProtection="1">
      <alignment wrapText="1"/>
    </xf>
    <xf numFmtId="3" fontId="6" fillId="6" borderId="0" xfId="0" applyNumberFormat="1" applyFont="1" applyFill="1" applyAlignment="1">
      <alignment horizontal="center"/>
    </xf>
    <xf numFmtId="0" fontId="4" fillId="4" borderId="12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left" vertical="center" wrapText="1"/>
    </xf>
    <xf numFmtId="3" fontId="19" fillId="5" borderId="6" xfId="0" applyNumberFormat="1" applyFont="1" applyFill="1" applyBorder="1" applyAlignment="1">
      <alignment horizontal="center" vertical="center" wrapText="1"/>
    </xf>
    <xf numFmtId="0" fontId="6" fillId="13" borderId="0" xfId="0" applyFont="1" applyFill="1" applyAlignment="1">
      <alignment horizontal="center" vertical="center" wrapText="1"/>
    </xf>
    <xf numFmtId="3" fontId="19" fillId="4" borderId="8" xfId="0" applyNumberFormat="1" applyFont="1" applyFill="1" applyBorder="1" applyAlignment="1">
      <alignment horizontal="center" vertical="center" wrapText="1"/>
    </xf>
    <xf numFmtId="4" fontId="19" fillId="4" borderId="8" xfId="0" applyNumberFormat="1" applyFont="1" applyFill="1" applyBorder="1" applyAlignment="1">
      <alignment horizontal="center" vertical="center" wrapText="1"/>
    </xf>
    <xf numFmtId="4" fontId="19" fillId="4" borderId="13" xfId="0" applyNumberFormat="1" applyFont="1" applyFill="1" applyBorder="1" applyAlignment="1">
      <alignment horizontal="center" vertical="center" wrapText="1"/>
    </xf>
    <xf numFmtId="169" fontId="6" fillId="6" borderId="0" xfId="0" applyNumberFormat="1" applyFont="1" applyFill="1" applyAlignment="1">
      <alignment horizontal="center" vertical="center" wrapText="1"/>
    </xf>
    <xf numFmtId="169" fontId="12" fillId="6" borderId="0" xfId="0" applyNumberFormat="1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18" fillId="5" borderId="4" xfId="0" applyFont="1" applyFill="1" applyBorder="1" applyAlignment="1">
      <alignment horizontal="center"/>
    </xf>
    <xf numFmtId="3" fontId="16" fillId="6" borderId="0" xfId="0" applyNumberFormat="1" applyFont="1" applyFill="1" applyAlignment="1">
      <alignment horizontal="center" vertical="center"/>
    </xf>
    <xf numFmtId="0" fontId="16" fillId="13" borderId="0" xfId="0" applyFont="1" applyFill="1" applyAlignment="1">
      <alignment horizontal="left" wrapText="1"/>
    </xf>
    <xf numFmtId="0" fontId="16" fillId="13" borderId="0" xfId="0" applyFont="1" applyFill="1" applyAlignment="1">
      <alignment horizontal="left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/>
    </xf>
    <xf numFmtId="3" fontId="17" fillId="0" borderId="15" xfId="0" applyNumberFormat="1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center"/>
    </xf>
    <xf numFmtId="3" fontId="10" fillId="2" borderId="0" xfId="0" applyNumberFormat="1" applyFont="1" applyFill="1" applyAlignment="1">
      <alignment horizontal="center"/>
    </xf>
    <xf numFmtId="3" fontId="5" fillId="3" borderId="0" xfId="0" applyNumberFormat="1" applyFont="1" applyFill="1" applyAlignment="1">
      <alignment horizontal="center" vertical="center"/>
    </xf>
    <xf numFmtId="167" fontId="49" fillId="3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3" fontId="12" fillId="2" borderId="0" xfId="0" applyNumberFormat="1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/>
    </xf>
    <xf numFmtId="49" fontId="2" fillId="2" borderId="0" xfId="0" applyNumberFormat="1" applyFont="1" applyFill="1" applyAlignment="1">
      <alignment horizontal="center" vertical="center" wrapText="1"/>
    </xf>
    <xf numFmtId="4" fontId="2" fillId="2" borderId="0" xfId="1" applyNumberFormat="1" applyFont="1" applyFill="1" applyBorder="1" applyAlignment="1">
      <alignment horizontal="center" vertical="center" wrapText="1"/>
    </xf>
    <xf numFmtId="0" fontId="50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left" vertical="center" wrapText="1"/>
    </xf>
    <xf numFmtId="3" fontId="5" fillId="3" borderId="0" xfId="0" applyNumberFormat="1" applyFont="1" applyFill="1" applyAlignment="1">
      <alignment horizontal="center"/>
    </xf>
    <xf numFmtId="1" fontId="12" fillId="2" borderId="0" xfId="0" applyNumberFormat="1" applyFont="1" applyFill="1" applyAlignment="1">
      <alignment horizontal="center" vertical="top" wrapText="1"/>
    </xf>
    <xf numFmtId="1" fontId="12" fillId="0" borderId="0" xfId="0" applyNumberFormat="1" applyFont="1" applyAlignment="1">
      <alignment horizontal="center" vertical="top" wrapText="1"/>
    </xf>
    <xf numFmtId="3" fontId="5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left" vertical="center" wrapText="1"/>
    </xf>
    <xf numFmtId="1" fontId="46" fillId="0" borderId="0" xfId="0" applyNumberFormat="1" applyFont="1" applyAlignment="1">
      <alignment horizontal="center" vertical="top" wrapText="1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3" fontId="7" fillId="2" borderId="0" xfId="0" applyNumberFormat="1" applyFont="1" applyFill="1" applyAlignment="1">
      <alignment horizontal="center"/>
    </xf>
    <xf numFmtId="0" fontId="7" fillId="3" borderId="0" xfId="0" applyFont="1" applyFill="1"/>
    <xf numFmtId="0" fontId="7" fillId="2" borderId="0" xfId="0" applyFont="1" applyFill="1" applyAlignment="1">
      <alignment horizontal="center" vertical="center"/>
    </xf>
    <xf numFmtId="3" fontId="2" fillId="0" borderId="0" xfId="0" applyNumberFormat="1" applyFont="1" applyAlignment="1">
      <alignment horizontal="left" vertical="center" wrapText="1"/>
    </xf>
    <xf numFmtId="3" fontId="5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46" fillId="0" borderId="0" xfId="0" applyFont="1" applyAlignment="1">
      <alignment horizontal="center"/>
    </xf>
    <xf numFmtId="3" fontId="6" fillId="0" borderId="0" xfId="0" applyNumberFormat="1" applyFont="1"/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left" wrapText="1"/>
    </xf>
    <xf numFmtId="166" fontId="18" fillId="0" borderId="0" xfId="0" applyNumberFormat="1" applyFont="1" applyAlignment="1">
      <alignment horizontal="right"/>
    </xf>
    <xf numFmtId="166" fontId="15" fillId="0" borderId="3" xfId="0" applyNumberFormat="1" applyFont="1" applyBorder="1" applyAlignment="1">
      <alignment horizontal="center" vertical="center" wrapText="1"/>
    </xf>
    <xf numFmtId="166" fontId="52" fillId="0" borderId="4" xfId="0" applyNumberFormat="1" applyFont="1" applyBorder="1" applyAlignment="1">
      <alignment horizontal="center" vertical="center" wrapText="1"/>
    </xf>
    <xf numFmtId="4" fontId="51" fillId="0" borderId="0" xfId="0" applyNumberFormat="1" applyFont="1" applyAlignment="1">
      <alignment horizontal="center" vertical="center" wrapText="1"/>
    </xf>
    <xf numFmtId="3" fontId="51" fillId="0" borderId="0" xfId="0" applyNumberFormat="1" applyFont="1" applyAlignment="1">
      <alignment horizontal="center" wrapText="1"/>
    </xf>
    <xf numFmtId="166" fontId="6" fillId="2" borderId="0" xfId="0" applyNumberFormat="1" applyFont="1" applyFill="1" applyAlignment="1">
      <alignment horizontal="left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3" fontId="13" fillId="0" borderId="0" xfId="0" applyNumberFormat="1" applyFont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25" fillId="0" borderId="4" xfId="0" applyFont="1" applyBorder="1" applyAlignment="1">
      <alignment wrapText="1"/>
    </xf>
  </cellXfs>
  <cellStyles count="4">
    <cellStyle name="Гиперссылка" xfId="3" builtin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474"/>
  <sheetViews>
    <sheetView tabSelected="1" view="pageBreakPreview" zoomScale="25" zoomScaleNormal="30" zoomScaleSheetLayoutView="25" zoomScalePageLayoutView="25" workbookViewId="0">
      <selection activeCell="A56" sqref="A56"/>
    </sheetView>
  </sheetViews>
  <sheetFormatPr defaultColWidth="9.21875" defaultRowHeight="22.8" x14ac:dyDescent="0.4"/>
  <cols>
    <col min="1" max="1" width="161.88671875" style="1" customWidth="1"/>
    <col min="2" max="2" width="44.6640625" style="580" customWidth="1"/>
    <col min="3" max="3" width="56.33203125" style="14" customWidth="1"/>
    <col min="4" max="4" width="43.88671875" style="14" customWidth="1"/>
    <col min="5" max="5" width="53.6640625" style="14" customWidth="1"/>
    <col min="6" max="6" width="28.21875" style="14" customWidth="1"/>
    <col min="7" max="7" width="71.21875" style="14" customWidth="1"/>
    <col min="8" max="8" width="30.33203125" style="14" customWidth="1"/>
    <col min="9" max="9" width="59.77734375" style="14" customWidth="1"/>
    <col min="10" max="10" width="24.33203125" style="14" customWidth="1"/>
    <col min="11" max="11" width="37.77734375" style="2" customWidth="1"/>
    <col min="12" max="12" width="12.77734375" style="3" hidden="1" customWidth="1"/>
    <col min="13" max="13" width="13.21875" style="3" hidden="1" customWidth="1"/>
    <col min="14" max="14" width="28.109375" style="4" customWidth="1"/>
    <col min="15" max="15" width="30.21875" style="5" customWidth="1"/>
    <col min="16" max="16" width="20" style="4" hidden="1" customWidth="1"/>
    <col min="17" max="17" width="10.77734375" style="3" hidden="1" customWidth="1"/>
    <col min="18" max="18" width="24" style="3" hidden="1" customWidth="1"/>
    <col min="19" max="19" width="0" style="3" hidden="1" customWidth="1"/>
    <col min="20" max="20" width="53" style="6" hidden="1" customWidth="1"/>
    <col min="21" max="21" width="18.21875" style="3" hidden="1" customWidth="1"/>
    <col min="22" max="22" width="18.77734375" style="3" hidden="1" customWidth="1"/>
    <col min="23" max="23" width="20.109375" style="3" hidden="1" customWidth="1"/>
    <col min="24" max="24" width="19.21875" style="3" hidden="1" customWidth="1"/>
    <col min="25" max="25" width="20.21875" style="3" hidden="1" customWidth="1"/>
    <col min="26" max="26" width="20.77734375" style="3" hidden="1" customWidth="1"/>
    <col min="27" max="27" width="21.21875" style="3" hidden="1" customWidth="1"/>
    <col min="28" max="28" width="20.33203125" style="3" hidden="1" customWidth="1"/>
    <col min="29" max="29" width="20.77734375" style="3" hidden="1" customWidth="1"/>
    <col min="30" max="30" width="19.21875" style="3" hidden="1" customWidth="1"/>
    <col min="31" max="31" width="20.33203125" style="3" hidden="1" customWidth="1"/>
    <col min="32" max="33" width="20.77734375" style="3" hidden="1" customWidth="1"/>
    <col min="34" max="34" width="21" style="3" hidden="1" customWidth="1"/>
    <col min="35" max="35" width="20.88671875" style="3" hidden="1" customWidth="1"/>
    <col min="36" max="36" width="23.77734375" style="3" hidden="1" customWidth="1"/>
    <col min="37" max="37" width="23.6640625" style="3" hidden="1" customWidth="1"/>
    <col min="38" max="38" width="24.33203125" style="3" hidden="1" customWidth="1"/>
    <col min="39" max="39" width="22.109375" style="3" hidden="1" customWidth="1"/>
    <col min="40" max="40" width="15.21875" style="3" hidden="1" customWidth="1"/>
    <col min="41" max="41" width="17" style="3" hidden="1" customWidth="1"/>
    <col min="42" max="42" width="17.77734375" style="3" hidden="1" customWidth="1"/>
    <col min="43" max="43" width="58.21875" style="6" hidden="1" customWidth="1"/>
    <col min="44" max="44" width="19.21875" style="3" hidden="1" customWidth="1"/>
    <col min="45" max="45" width="21.109375" style="3" hidden="1" customWidth="1"/>
    <col min="46" max="46" width="21.88671875" style="3" hidden="1" customWidth="1"/>
    <col min="47" max="47" width="20.77734375" style="3" hidden="1" customWidth="1"/>
    <col min="48" max="48" width="21.77734375" style="3" hidden="1" customWidth="1"/>
    <col min="49" max="49" width="20.21875" style="3" hidden="1" customWidth="1"/>
    <col min="50" max="50" width="20" style="3" hidden="1" customWidth="1"/>
    <col min="51" max="51" width="20.77734375" style="3" hidden="1" customWidth="1"/>
    <col min="52" max="52" width="20.33203125" style="3" hidden="1" customWidth="1"/>
    <col min="53" max="53" width="18.77734375" style="3" hidden="1" customWidth="1"/>
    <col min="54" max="54" width="20.77734375" style="3" hidden="1" customWidth="1"/>
    <col min="55" max="55" width="20.21875" style="3" hidden="1" customWidth="1"/>
    <col min="56" max="56" width="22" style="3" hidden="1" customWidth="1"/>
    <col min="57" max="58" width="20.33203125" style="3" hidden="1" customWidth="1"/>
    <col min="59" max="59" width="20.21875" style="3" hidden="1" customWidth="1"/>
    <col min="60" max="60" width="23.21875" style="3" hidden="1" customWidth="1"/>
    <col min="61" max="61" width="23.88671875" style="3" hidden="1" customWidth="1"/>
    <col min="62" max="62" width="20.33203125" style="3" hidden="1" customWidth="1"/>
    <col min="63" max="63" width="16.77734375" style="3" hidden="1" customWidth="1"/>
    <col min="64" max="64" width="13.77734375" style="3" hidden="1" customWidth="1"/>
    <col min="65" max="65" width="25.88671875" style="10" hidden="1" customWidth="1"/>
    <col min="66" max="66" width="26.77734375" style="3" hidden="1" customWidth="1"/>
    <col min="67" max="67" width="21" style="3" hidden="1" customWidth="1"/>
    <col min="68" max="68" width="23.109375" style="3" customWidth="1"/>
    <col min="69" max="69" width="22.88671875" style="3" customWidth="1"/>
    <col min="70" max="70" width="24.109375" style="3" customWidth="1"/>
    <col min="71" max="71" width="23.77734375" style="3" customWidth="1"/>
    <col min="72" max="72" width="24.33203125" style="3" customWidth="1"/>
    <col min="73" max="73" width="23" style="3" customWidth="1"/>
    <col min="74" max="74" width="24.33203125" style="3" customWidth="1"/>
    <col min="75" max="75" width="24" style="3" customWidth="1"/>
    <col min="76" max="76" width="25.21875" style="3" customWidth="1"/>
    <col min="77" max="77" width="23.33203125" style="3" customWidth="1"/>
    <col min="78" max="78" width="25" style="3" customWidth="1"/>
    <col min="79" max="79" width="25.21875" style="3" customWidth="1"/>
    <col min="80" max="80" width="25" style="3" customWidth="1"/>
    <col min="81" max="81" width="23.21875" style="3" customWidth="1"/>
    <col min="82" max="82" width="24.33203125" style="3" customWidth="1"/>
    <col min="83" max="83" width="21.33203125" style="3" customWidth="1"/>
    <col min="84" max="84" width="26.109375" style="3" customWidth="1"/>
    <col min="85" max="85" width="14.77734375" style="3" hidden="1" customWidth="1"/>
    <col min="86" max="86" width="1.6640625" style="3" hidden="1" customWidth="1"/>
    <col min="87" max="87" width="25.6640625" style="3" customWidth="1"/>
    <col min="88" max="88" width="17.6640625" style="4" customWidth="1"/>
    <col min="89" max="89" width="21.21875" style="3" hidden="1" customWidth="1"/>
    <col min="90" max="90" width="59.21875" style="3" hidden="1" customWidth="1"/>
    <col min="91" max="91" width="18.33203125" style="3" hidden="1" customWidth="1"/>
    <col min="92" max="92" width="22.109375" style="3" hidden="1" customWidth="1"/>
    <col min="93" max="93" width="23.109375" style="3" hidden="1" customWidth="1"/>
    <col min="94" max="94" width="22.21875" style="3" hidden="1" customWidth="1"/>
    <col min="95" max="95" width="22.77734375" style="3" hidden="1" customWidth="1"/>
    <col min="96" max="96" width="21.21875" style="3" hidden="1" customWidth="1"/>
    <col min="97" max="97" width="24.77734375" style="3" hidden="1" customWidth="1"/>
    <col min="98" max="98" width="25.21875" style="3" hidden="1" customWidth="1"/>
    <col min="99" max="99" width="25" style="3" hidden="1" customWidth="1"/>
    <col min="100" max="100" width="21.21875" style="3" hidden="1" customWidth="1"/>
    <col min="101" max="101" width="22.77734375" style="3" hidden="1" customWidth="1"/>
    <col min="102" max="102" width="25.33203125" style="3" hidden="1" customWidth="1"/>
    <col min="103" max="103" width="25.6640625" style="3" hidden="1" customWidth="1"/>
    <col min="104" max="104" width="21.77734375" style="3" hidden="1" customWidth="1"/>
    <col min="105" max="107" width="22.77734375" style="3" hidden="1" customWidth="1"/>
    <col min="108" max="108" width="25.88671875" style="3" hidden="1" customWidth="1"/>
    <col min="109" max="109" width="22.21875" style="3" hidden="1" customWidth="1"/>
    <col min="110" max="110" width="16.6640625" style="3" hidden="1" customWidth="1"/>
    <col min="111" max="111" width="22.77734375" style="3" hidden="1" customWidth="1"/>
    <col min="112" max="112" width="23.21875" style="3" hidden="1" customWidth="1"/>
    <col min="113" max="113" width="20.33203125" style="3" customWidth="1"/>
    <col min="114" max="115" width="18.21875" style="3" customWidth="1"/>
    <col min="116" max="123" width="9.21875" style="3"/>
    <col min="124" max="124" width="26.6640625" style="3" customWidth="1"/>
    <col min="125" max="126" width="9.21875" style="3"/>
    <col min="127" max="251" width="9.21875" style="14"/>
    <col min="252" max="252" width="246.5546875" style="14" customWidth="1"/>
    <col min="253" max="253" width="30.21875" style="14" customWidth="1"/>
    <col min="254" max="254" width="45.77734375" style="14" customWidth="1"/>
    <col min="255" max="255" width="43.88671875" style="14" customWidth="1"/>
    <col min="256" max="256" width="45" style="14" customWidth="1"/>
    <col min="257" max="257" width="25.6640625" style="14" customWidth="1"/>
    <col min="258" max="258" width="53.5546875" style="14" customWidth="1"/>
    <col min="259" max="259" width="22.44140625" style="14" customWidth="1"/>
    <col min="260" max="260" width="44.6640625" style="14" customWidth="1"/>
    <col min="261" max="261" width="23.109375" style="14" customWidth="1"/>
    <col min="262" max="262" width="29.88671875" style="14" customWidth="1"/>
    <col min="263" max="263" width="38.88671875" style="14" customWidth="1"/>
    <col min="264" max="264" width="30.88671875" style="14" customWidth="1"/>
    <col min="265" max="265" width="31.21875" style="14" customWidth="1"/>
    <col min="266" max="266" width="32.77734375" style="14" customWidth="1"/>
    <col min="267" max="267" width="37.77734375" style="14" customWidth="1"/>
    <col min="268" max="269" width="0" style="14" hidden="1" customWidth="1"/>
    <col min="270" max="270" width="28.109375" style="14" customWidth="1"/>
    <col min="271" max="271" width="30.21875" style="14" customWidth="1"/>
    <col min="272" max="323" width="0" style="14" hidden="1" customWidth="1"/>
    <col min="324" max="324" width="23.109375" style="14" customWidth="1"/>
    <col min="325" max="325" width="22.88671875" style="14" customWidth="1"/>
    <col min="326" max="326" width="24.109375" style="14" customWidth="1"/>
    <col min="327" max="327" width="23.77734375" style="14" customWidth="1"/>
    <col min="328" max="328" width="24.33203125" style="14" customWidth="1"/>
    <col min="329" max="329" width="23" style="14" customWidth="1"/>
    <col min="330" max="330" width="24.33203125" style="14" customWidth="1"/>
    <col min="331" max="331" width="24" style="14" customWidth="1"/>
    <col min="332" max="332" width="25.21875" style="14" customWidth="1"/>
    <col min="333" max="333" width="23.33203125" style="14" customWidth="1"/>
    <col min="334" max="334" width="25" style="14" customWidth="1"/>
    <col min="335" max="335" width="25.21875" style="14" customWidth="1"/>
    <col min="336" max="336" width="25" style="14" customWidth="1"/>
    <col min="337" max="337" width="23.21875" style="14" customWidth="1"/>
    <col min="338" max="338" width="24.33203125" style="14" customWidth="1"/>
    <col min="339" max="339" width="21.33203125" style="14" customWidth="1"/>
    <col min="340" max="340" width="26.109375" style="14" customWidth="1"/>
    <col min="341" max="342" width="0" style="14" hidden="1" customWidth="1"/>
    <col min="343" max="343" width="25.6640625" style="14" customWidth="1"/>
    <col min="344" max="344" width="17.6640625" style="14" customWidth="1"/>
    <col min="345" max="368" width="0" style="14" hidden="1" customWidth="1"/>
    <col min="369" max="369" width="20.33203125" style="14" customWidth="1"/>
    <col min="370" max="371" width="18.21875" style="14" customWidth="1"/>
    <col min="372" max="379" width="9.21875" style="14"/>
    <col min="380" max="380" width="26.6640625" style="14" customWidth="1"/>
    <col min="381" max="507" width="9.21875" style="14"/>
    <col min="508" max="508" width="246.5546875" style="14" customWidth="1"/>
    <col min="509" max="509" width="30.21875" style="14" customWidth="1"/>
    <col min="510" max="510" width="45.77734375" style="14" customWidth="1"/>
    <col min="511" max="511" width="43.88671875" style="14" customWidth="1"/>
    <col min="512" max="512" width="45" style="14" customWidth="1"/>
    <col min="513" max="513" width="25.6640625" style="14" customWidth="1"/>
    <col min="514" max="514" width="53.5546875" style="14" customWidth="1"/>
    <col min="515" max="515" width="22.44140625" style="14" customWidth="1"/>
    <col min="516" max="516" width="44.6640625" style="14" customWidth="1"/>
    <col min="517" max="517" width="23.109375" style="14" customWidth="1"/>
    <col min="518" max="518" width="29.88671875" style="14" customWidth="1"/>
    <col min="519" max="519" width="38.88671875" style="14" customWidth="1"/>
    <col min="520" max="520" width="30.88671875" style="14" customWidth="1"/>
    <col min="521" max="521" width="31.21875" style="14" customWidth="1"/>
    <col min="522" max="522" width="32.77734375" style="14" customWidth="1"/>
    <col min="523" max="523" width="37.77734375" style="14" customWidth="1"/>
    <col min="524" max="525" width="0" style="14" hidden="1" customWidth="1"/>
    <col min="526" max="526" width="28.109375" style="14" customWidth="1"/>
    <col min="527" max="527" width="30.21875" style="14" customWidth="1"/>
    <col min="528" max="579" width="0" style="14" hidden="1" customWidth="1"/>
    <col min="580" max="580" width="23.109375" style="14" customWidth="1"/>
    <col min="581" max="581" width="22.88671875" style="14" customWidth="1"/>
    <col min="582" max="582" width="24.109375" style="14" customWidth="1"/>
    <col min="583" max="583" width="23.77734375" style="14" customWidth="1"/>
    <col min="584" max="584" width="24.33203125" style="14" customWidth="1"/>
    <col min="585" max="585" width="23" style="14" customWidth="1"/>
    <col min="586" max="586" width="24.33203125" style="14" customWidth="1"/>
    <col min="587" max="587" width="24" style="14" customWidth="1"/>
    <col min="588" max="588" width="25.21875" style="14" customWidth="1"/>
    <col min="589" max="589" width="23.33203125" style="14" customWidth="1"/>
    <col min="590" max="590" width="25" style="14" customWidth="1"/>
    <col min="591" max="591" width="25.21875" style="14" customWidth="1"/>
    <col min="592" max="592" width="25" style="14" customWidth="1"/>
    <col min="593" max="593" width="23.21875" style="14" customWidth="1"/>
    <col min="594" max="594" width="24.33203125" style="14" customWidth="1"/>
    <col min="595" max="595" width="21.33203125" style="14" customWidth="1"/>
    <col min="596" max="596" width="26.109375" style="14" customWidth="1"/>
    <col min="597" max="598" width="0" style="14" hidden="1" customWidth="1"/>
    <col min="599" max="599" width="25.6640625" style="14" customWidth="1"/>
    <col min="600" max="600" width="17.6640625" style="14" customWidth="1"/>
    <col min="601" max="624" width="0" style="14" hidden="1" customWidth="1"/>
    <col min="625" max="625" width="20.33203125" style="14" customWidth="1"/>
    <col min="626" max="627" width="18.21875" style="14" customWidth="1"/>
    <col min="628" max="635" width="9.21875" style="14"/>
    <col min="636" max="636" width="26.6640625" style="14" customWidth="1"/>
    <col min="637" max="763" width="9.21875" style="14"/>
    <col min="764" max="764" width="246.5546875" style="14" customWidth="1"/>
    <col min="765" max="765" width="30.21875" style="14" customWidth="1"/>
    <col min="766" max="766" width="45.77734375" style="14" customWidth="1"/>
    <col min="767" max="767" width="43.88671875" style="14" customWidth="1"/>
    <col min="768" max="768" width="45" style="14" customWidth="1"/>
    <col min="769" max="769" width="25.6640625" style="14" customWidth="1"/>
    <col min="770" max="770" width="53.5546875" style="14" customWidth="1"/>
    <col min="771" max="771" width="22.44140625" style="14" customWidth="1"/>
    <col min="772" max="772" width="44.6640625" style="14" customWidth="1"/>
    <col min="773" max="773" width="23.109375" style="14" customWidth="1"/>
    <col min="774" max="774" width="29.88671875" style="14" customWidth="1"/>
    <col min="775" max="775" width="38.88671875" style="14" customWidth="1"/>
    <col min="776" max="776" width="30.88671875" style="14" customWidth="1"/>
    <col min="777" max="777" width="31.21875" style="14" customWidth="1"/>
    <col min="778" max="778" width="32.77734375" style="14" customWidth="1"/>
    <col min="779" max="779" width="37.77734375" style="14" customWidth="1"/>
    <col min="780" max="781" width="0" style="14" hidden="1" customWidth="1"/>
    <col min="782" max="782" width="28.109375" style="14" customWidth="1"/>
    <col min="783" max="783" width="30.21875" style="14" customWidth="1"/>
    <col min="784" max="835" width="0" style="14" hidden="1" customWidth="1"/>
    <col min="836" max="836" width="23.109375" style="14" customWidth="1"/>
    <col min="837" max="837" width="22.88671875" style="14" customWidth="1"/>
    <col min="838" max="838" width="24.109375" style="14" customWidth="1"/>
    <col min="839" max="839" width="23.77734375" style="14" customWidth="1"/>
    <col min="840" max="840" width="24.33203125" style="14" customWidth="1"/>
    <col min="841" max="841" width="23" style="14" customWidth="1"/>
    <col min="842" max="842" width="24.33203125" style="14" customWidth="1"/>
    <col min="843" max="843" width="24" style="14" customWidth="1"/>
    <col min="844" max="844" width="25.21875" style="14" customWidth="1"/>
    <col min="845" max="845" width="23.33203125" style="14" customWidth="1"/>
    <col min="846" max="846" width="25" style="14" customWidth="1"/>
    <col min="847" max="847" width="25.21875" style="14" customWidth="1"/>
    <col min="848" max="848" width="25" style="14" customWidth="1"/>
    <col min="849" max="849" width="23.21875" style="14" customWidth="1"/>
    <col min="850" max="850" width="24.33203125" style="14" customWidth="1"/>
    <col min="851" max="851" width="21.33203125" style="14" customWidth="1"/>
    <col min="852" max="852" width="26.109375" style="14" customWidth="1"/>
    <col min="853" max="854" width="0" style="14" hidden="1" customWidth="1"/>
    <col min="855" max="855" width="25.6640625" style="14" customWidth="1"/>
    <col min="856" max="856" width="17.6640625" style="14" customWidth="1"/>
    <col min="857" max="880" width="0" style="14" hidden="1" customWidth="1"/>
    <col min="881" max="881" width="20.33203125" style="14" customWidth="1"/>
    <col min="882" max="883" width="18.21875" style="14" customWidth="1"/>
    <col min="884" max="891" width="9.21875" style="14"/>
    <col min="892" max="892" width="26.6640625" style="14" customWidth="1"/>
    <col min="893" max="1019" width="9.21875" style="14"/>
    <col min="1020" max="1020" width="246.5546875" style="14" customWidth="1"/>
    <col min="1021" max="1021" width="30.21875" style="14" customWidth="1"/>
    <col min="1022" max="1022" width="45.77734375" style="14" customWidth="1"/>
    <col min="1023" max="1023" width="43.88671875" style="14" customWidth="1"/>
    <col min="1024" max="1024" width="45" style="14" customWidth="1"/>
    <col min="1025" max="1025" width="25.6640625" style="14" customWidth="1"/>
    <col min="1026" max="1026" width="53.5546875" style="14" customWidth="1"/>
    <col min="1027" max="1027" width="22.44140625" style="14" customWidth="1"/>
    <col min="1028" max="1028" width="44.6640625" style="14" customWidth="1"/>
    <col min="1029" max="1029" width="23.109375" style="14" customWidth="1"/>
    <col min="1030" max="1030" width="29.88671875" style="14" customWidth="1"/>
    <col min="1031" max="1031" width="38.88671875" style="14" customWidth="1"/>
    <col min="1032" max="1032" width="30.88671875" style="14" customWidth="1"/>
    <col min="1033" max="1033" width="31.21875" style="14" customWidth="1"/>
    <col min="1034" max="1034" width="32.77734375" style="14" customWidth="1"/>
    <col min="1035" max="1035" width="37.77734375" style="14" customWidth="1"/>
    <col min="1036" max="1037" width="0" style="14" hidden="1" customWidth="1"/>
    <col min="1038" max="1038" width="28.109375" style="14" customWidth="1"/>
    <col min="1039" max="1039" width="30.21875" style="14" customWidth="1"/>
    <col min="1040" max="1091" width="0" style="14" hidden="1" customWidth="1"/>
    <col min="1092" max="1092" width="23.109375" style="14" customWidth="1"/>
    <col min="1093" max="1093" width="22.88671875" style="14" customWidth="1"/>
    <col min="1094" max="1094" width="24.109375" style="14" customWidth="1"/>
    <col min="1095" max="1095" width="23.77734375" style="14" customWidth="1"/>
    <col min="1096" max="1096" width="24.33203125" style="14" customWidth="1"/>
    <col min="1097" max="1097" width="23" style="14" customWidth="1"/>
    <col min="1098" max="1098" width="24.33203125" style="14" customWidth="1"/>
    <col min="1099" max="1099" width="24" style="14" customWidth="1"/>
    <col min="1100" max="1100" width="25.21875" style="14" customWidth="1"/>
    <col min="1101" max="1101" width="23.33203125" style="14" customWidth="1"/>
    <col min="1102" max="1102" width="25" style="14" customWidth="1"/>
    <col min="1103" max="1103" width="25.21875" style="14" customWidth="1"/>
    <col min="1104" max="1104" width="25" style="14" customWidth="1"/>
    <col min="1105" max="1105" width="23.21875" style="14" customWidth="1"/>
    <col min="1106" max="1106" width="24.33203125" style="14" customWidth="1"/>
    <col min="1107" max="1107" width="21.33203125" style="14" customWidth="1"/>
    <col min="1108" max="1108" width="26.109375" style="14" customWidth="1"/>
    <col min="1109" max="1110" width="0" style="14" hidden="1" customWidth="1"/>
    <col min="1111" max="1111" width="25.6640625" style="14" customWidth="1"/>
    <col min="1112" max="1112" width="17.6640625" style="14" customWidth="1"/>
    <col min="1113" max="1136" width="0" style="14" hidden="1" customWidth="1"/>
    <col min="1137" max="1137" width="20.33203125" style="14" customWidth="1"/>
    <col min="1138" max="1139" width="18.21875" style="14" customWidth="1"/>
    <col min="1140" max="1147" width="9.21875" style="14"/>
    <col min="1148" max="1148" width="26.6640625" style="14" customWidth="1"/>
    <col min="1149" max="1275" width="9.21875" style="14"/>
    <col min="1276" max="1276" width="246.5546875" style="14" customWidth="1"/>
    <col min="1277" max="1277" width="30.21875" style="14" customWidth="1"/>
    <col min="1278" max="1278" width="45.77734375" style="14" customWidth="1"/>
    <col min="1279" max="1279" width="43.88671875" style="14" customWidth="1"/>
    <col min="1280" max="1280" width="45" style="14" customWidth="1"/>
    <col min="1281" max="1281" width="25.6640625" style="14" customWidth="1"/>
    <col min="1282" max="1282" width="53.5546875" style="14" customWidth="1"/>
    <col min="1283" max="1283" width="22.44140625" style="14" customWidth="1"/>
    <col min="1284" max="1284" width="44.6640625" style="14" customWidth="1"/>
    <col min="1285" max="1285" width="23.109375" style="14" customWidth="1"/>
    <col min="1286" max="1286" width="29.88671875" style="14" customWidth="1"/>
    <col min="1287" max="1287" width="38.88671875" style="14" customWidth="1"/>
    <col min="1288" max="1288" width="30.88671875" style="14" customWidth="1"/>
    <col min="1289" max="1289" width="31.21875" style="14" customWidth="1"/>
    <col min="1290" max="1290" width="32.77734375" style="14" customWidth="1"/>
    <col min="1291" max="1291" width="37.77734375" style="14" customWidth="1"/>
    <col min="1292" max="1293" width="0" style="14" hidden="1" customWidth="1"/>
    <col min="1294" max="1294" width="28.109375" style="14" customWidth="1"/>
    <col min="1295" max="1295" width="30.21875" style="14" customWidth="1"/>
    <col min="1296" max="1347" width="0" style="14" hidden="1" customWidth="1"/>
    <col min="1348" max="1348" width="23.109375" style="14" customWidth="1"/>
    <col min="1349" max="1349" width="22.88671875" style="14" customWidth="1"/>
    <col min="1350" max="1350" width="24.109375" style="14" customWidth="1"/>
    <col min="1351" max="1351" width="23.77734375" style="14" customWidth="1"/>
    <col min="1352" max="1352" width="24.33203125" style="14" customWidth="1"/>
    <col min="1353" max="1353" width="23" style="14" customWidth="1"/>
    <col min="1354" max="1354" width="24.33203125" style="14" customWidth="1"/>
    <col min="1355" max="1355" width="24" style="14" customWidth="1"/>
    <col min="1356" max="1356" width="25.21875" style="14" customWidth="1"/>
    <col min="1357" max="1357" width="23.33203125" style="14" customWidth="1"/>
    <col min="1358" max="1358" width="25" style="14" customWidth="1"/>
    <col min="1359" max="1359" width="25.21875" style="14" customWidth="1"/>
    <col min="1360" max="1360" width="25" style="14" customWidth="1"/>
    <col min="1361" max="1361" width="23.21875" style="14" customWidth="1"/>
    <col min="1362" max="1362" width="24.33203125" style="14" customWidth="1"/>
    <col min="1363" max="1363" width="21.33203125" style="14" customWidth="1"/>
    <col min="1364" max="1364" width="26.109375" style="14" customWidth="1"/>
    <col min="1365" max="1366" width="0" style="14" hidden="1" customWidth="1"/>
    <col min="1367" max="1367" width="25.6640625" style="14" customWidth="1"/>
    <col min="1368" max="1368" width="17.6640625" style="14" customWidth="1"/>
    <col min="1369" max="1392" width="0" style="14" hidden="1" customWidth="1"/>
    <col min="1393" max="1393" width="20.33203125" style="14" customWidth="1"/>
    <col min="1394" max="1395" width="18.21875" style="14" customWidth="1"/>
    <col min="1396" max="1403" width="9.21875" style="14"/>
    <col min="1404" max="1404" width="26.6640625" style="14" customWidth="1"/>
    <col min="1405" max="1531" width="9.21875" style="14"/>
    <col min="1532" max="1532" width="246.5546875" style="14" customWidth="1"/>
    <col min="1533" max="1533" width="30.21875" style="14" customWidth="1"/>
    <col min="1534" max="1534" width="45.77734375" style="14" customWidth="1"/>
    <col min="1535" max="1535" width="43.88671875" style="14" customWidth="1"/>
    <col min="1536" max="1536" width="45" style="14" customWidth="1"/>
    <col min="1537" max="1537" width="25.6640625" style="14" customWidth="1"/>
    <col min="1538" max="1538" width="53.5546875" style="14" customWidth="1"/>
    <col min="1539" max="1539" width="22.44140625" style="14" customWidth="1"/>
    <col min="1540" max="1540" width="44.6640625" style="14" customWidth="1"/>
    <col min="1541" max="1541" width="23.109375" style="14" customWidth="1"/>
    <col min="1542" max="1542" width="29.88671875" style="14" customWidth="1"/>
    <col min="1543" max="1543" width="38.88671875" style="14" customWidth="1"/>
    <col min="1544" max="1544" width="30.88671875" style="14" customWidth="1"/>
    <col min="1545" max="1545" width="31.21875" style="14" customWidth="1"/>
    <col min="1546" max="1546" width="32.77734375" style="14" customWidth="1"/>
    <col min="1547" max="1547" width="37.77734375" style="14" customWidth="1"/>
    <col min="1548" max="1549" width="0" style="14" hidden="1" customWidth="1"/>
    <col min="1550" max="1550" width="28.109375" style="14" customWidth="1"/>
    <col min="1551" max="1551" width="30.21875" style="14" customWidth="1"/>
    <col min="1552" max="1603" width="0" style="14" hidden="1" customWidth="1"/>
    <col min="1604" max="1604" width="23.109375" style="14" customWidth="1"/>
    <col min="1605" max="1605" width="22.88671875" style="14" customWidth="1"/>
    <col min="1606" max="1606" width="24.109375" style="14" customWidth="1"/>
    <col min="1607" max="1607" width="23.77734375" style="14" customWidth="1"/>
    <col min="1608" max="1608" width="24.33203125" style="14" customWidth="1"/>
    <col min="1609" max="1609" width="23" style="14" customWidth="1"/>
    <col min="1610" max="1610" width="24.33203125" style="14" customWidth="1"/>
    <col min="1611" max="1611" width="24" style="14" customWidth="1"/>
    <col min="1612" max="1612" width="25.21875" style="14" customWidth="1"/>
    <col min="1613" max="1613" width="23.33203125" style="14" customWidth="1"/>
    <col min="1614" max="1614" width="25" style="14" customWidth="1"/>
    <col min="1615" max="1615" width="25.21875" style="14" customWidth="1"/>
    <col min="1616" max="1616" width="25" style="14" customWidth="1"/>
    <col min="1617" max="1617" width="23.21875" style="14" customWidth="1"/>
    <col min="1618" max="1618" width="24.33203125" style="14" customWidth="1"/>
    <col min="1619" max="1619" width="21.33203125" style="14" customWidth="1"/>
    <col min="1620" max="1620" width="26.109375" style="14" customWidth="1"/>
    <col min="1621" max="1622" width="0" style="14" hidden="1" customWidth="1"/>
    <col min="1623" max="1623" width="25.6640625" style="14" customWidth="1"/>
    <col min="1624" max="1624" width="17.6640625" style="14" customWidth="1"/>
    <col min="1625" max="1648" width="0" style="14" hidden="1" customWidth="1"/>
    <col min="1649" max="1649" width="20.33203125" style="14" customWidth="1"/>
    <col min="1650" max="1651" width="18.21875" style="14" customWidth="1"/>
    <col min="1652" max="1659" width="9.21875" style="14"/>
    <col min="1660" max="1660" width="26.6640625" style="14" customWidth="1"/>
    <col min="1661" max="1787" width="9.21875" style="14"/>
    <col min="1788" max="1788" width="246.5546875" style="14" customWidth="1"/>
    <col min="1789" max="1789" width="30.21875" style="14" customWidth="1"/>
    <col min="1790" max="1790" width="45.77734375" style="14" customWidth="1"/>
    <col min="1791" max="1791" width="43.88671875" style="14" customWidth="1"/>
    <col min="1792" max="1792" width="45" style="14" customWidth="1"/>
    <col min="1793" max="1793" width="25.6640625" style="14" customWidth="1"/>
    <col min="1794" max="1794" width="53.5546875" style="14" customWidth="1"/>
    <col min="1795" max="1795" width="22.44140625" style="14" customWidth="1"/>
    <col min="1796" max="1796" width="44.6640625" style="14" customWidth="1"/>
    <col min="1797" max="1797" width="23.109375" style="14" customWidth="1"/>
    <col min="1798" max="1798" width="29.88671875" style="14" customWidth="1"/>
    <col min="1799" max="1799" width="38.88671875" style="14" customWidth="1"/>
    <col min="1800" max="1800" width="30.88671875" style="14" customWidth="1"/>
    <col min="1801" max="1801" width="31.21875" style="14" customWidth="1"/>
    <col min="1802" max="1802" width="32.77734375" style="14" customWidth="1"/>
    <col min="1803" max="1803" width="37.77734375" style="14" customWidth="1"/>
    <col min="1804" max="1805" width="0" style="14" hidden="1" customWidth="1"/>
    <col min="1806" max="1806" width="28.109375" style="14" customWidth="1"/>
    <col min="1807" max="1807" width="30.21875" style="14" customWidth="1"/>
    <col min="1808" max="1859" width="0" style="14" hidden="1" customWidth="1"/>
    <col min="1860" max="1860" width="23.109375" style="14" customWidth="1"/>
    <col min="1861" max="1861" width="22.88671875" style="14" customWidth="1"/>
    <col min="1862" max="1862" width="24.109375" style="14" customWidth="1"/>
    <col min="1863" max="1863" width="23.77734375" style="14" customWidth="1"/>
    <col min="1864" max="1864" width="24.33203125" style="14" customWidth="1"/>
    <col min="1865" max="1865" width="23" style="14" customWidth="1"/>
    <col min="1866" max="1866" width="24.33203125" style="14" customWidth="1"/>
    <col min="1867" max="1867" width="24" style="14" customWidth="1"/>
    <col min="1868" max="1868" width="25.21875" style="14" customWidth="1"/>
    <col min="1869" max="1869" width="23.33203125" style="14" customWidth="1"/>
    <col min="1870" max="1870" width="25" style="14" customWidth="1"/>
    <col min="1871" max="1871" width="25.21875" style="14" customWidth="1"/>
    <col min="1872" max="1872" width="25" style="14" customWidth="1"/>
    <col min="1873" max="1873" width="23.21875" style="14" customWidth="1"/>
    <col min="1874" max="1874" width="24.33203125" style="14" customWidth="1"/>
    <col min="1875" max="1875" width="21.33203125" style="14" customWidth="1"/>
    <col min="1876" max="1876" width="26.109375" style="14" customWidth="1"/>
    <col min="1877" max="1878" width="0" style="14" hidden="1" customWidth="1"/>
    <col min="1879" max="1879" width="25.6640625" style="14" customWidth="1"/>
    <col min="1880" max="1880" width="17.6640625" style="14" customWidth="1"/>
    <col min="1881" max="1904" width="0" style="14" hidden="1" customWidth="1"/>
    <col min="1905" max="1905" width="20.33203125" style="14" customWidth="1"/>
    <col min="1906" max="1907" width="18.21875" style="14" customWidth="1"/>
    <col min="1908" max="1915" width="9.21875" style="14"/>
    <col min="1916" max="1916" width="26.6640625" style="14" customWidth="1"/>
    <col min="1917" max="2043" width="9.21875" style="14"/>
    <col min="2044" max="2044" width="246.5546875" style="14" customWidth="1"/>
    <col min="2045" max="2045" width="30.21875" style="14" customWidth="1"/>
    <col min="2046" max="2046" width="45.77734375" style="14" customWidth="1"/>
    <col min="2047" max="2047" width="43.88671875" style="14" customWidth="1"/>
    <col min="2048" max="2048" width="45" style="14" customWidth="1"/>
    <col min="2049" max="2049" width="25.6640625" style="14" customWidth="1"/>
    <col min="2050" max="2050" width="53.5546875" style="14" customWidth="1"/>
    <col min="2051" max="2051" width="22.44140625" style="14" customWidth="1"/>
    <col min="2052" max="2052" width="44.6640625" style="14" customWidth="1"/>
    <col min="2053" max="2053" width="23.109375" style="14" customWidth="1"/>
    <col min="2054" max="2054" width="29.88671875" style="14" customWidth="1"/>
    <col min="2055" max="2055" width="38.88671875" style="14" customWidth="1"/>
    <col min="2056" max="2056" width="30.88671875" style="14" customWidth="1"/>
    <col min="2057" max="2057" width="31.21875" style="14" customWidth="1"/>
    <col min="2058" max="2058" width="32.77734375" style="14" customWidth="1"/>
    <col min="2059" max="2059" width="37.77734375" style="14" customWidth="1"/>
    <col min="2060" max="2061" width="0" style="14" hidden="1" customWidth="1"/>
    <col min="2062" max="2062" width="28.109375" style="14" customWidth="1"/>
    <col min="2063" max="2063" width="30.21875" style="14" customWidth="1"/>
    <col min="2064" max="2115" width="0" style="14" hidden="1" customWidth="1"/>
    <col min="2116" max="2116" width="23.109375" style="14" customWidth="1"/>
    <col min="2117" max="2117" width="22.88671875" style="14" customWidth="1"/>
    <col min="2118" max="2118" width="24.109375" style="14" customWidth="1"/>
    <col min="2119" max="2119" width="23.77734375" style="14" customWidth="1"/>
    <col min="2120" max="2120" width="24.33203125" style="14" customWidth="1"/>
    <col min="2121" max="2121" width="23" style="14" customWidth="1"/>
    <col min="2122" max="2122" width="24.33203125" style="14" customWidth="1"/>
    <col min="2123" max="2123" width="24" style="14" customWidth="1"/>
    <col min="2124" max="2124" width="25.21875" style="14" customWidth="1"/>
    <col min="2125" max="2125" width="23.33203125" style="14" customWidth="1"/>
    <col min="2126" max="2126" width="25" style="14" customWidth="1"/>
    <col min="2127" max="2127" width="25.21875" style="14" customWidth="1"/>
    <col min="2128" max="2128" width="25" style="14" customWidth="1"/>
    <col min="2129" max="2129" width="23.21875" style="14" customWidth="1"/>
    <col min="2130" max="2130" width="24.33203125" style="14" customWidth="1"/>
    <col min="2131" max="2131" width="21.33203125" style="14" customWidth="1"/>
    <col min="2132" max="2132" width="26.109375" style="14" customWidth="1"/>
    <col min="2133" max="2134" width="0" style="14" hidden="1" customWidth="1"/>
    <col min="2135" max="2135" width="25.6640625" style="14" customWidth="1"/>
    <col min="2136" max="2136" width="17.6640625" style="14" customWidth="1"/>
    <col min="2137" max="2160" width="0" style="14" hidden="1" customWidth="1"/>
    <col min="2161" max="2161" width="20.33203125" style="14" customWidth="1"/>
    <col min="2162" max="2163" width="18.21875" style="14" customWidth="1"/>
    <col min="2164" max="2171" width="9.21875" style="14"/>
    <col min="2172" max="2172" width="26.6640625" style="14" customWidth="1"/>
    <col min="2173" max="2299" width="9.21875" style="14"/>
    <col min="2300" max="2300" width="246.5546875" style="14" customWidth="1"/>
    <col min="2301" max="2301" width="30.21875" style="14" customWidth="1"/>
    <col min="2302" max="2302" width="45.77734375" style="14" customWidth="1"/>
    <col min="2303" max="2303" width="43.88671875" style="14" customWidth="1"/>
    <col min="2304" max="2304" width="45" style="14" customWidth="1"/>
    <col min="2305" max="2305" width="25.6640625" style="14" customWidth="1"/>
    <col min="2306" max="2306" width="53.5546875" style="14" customWidth="1"/>
    <col min="2307" max="2307" width="22.44140625" style="14" customWidth="1"/>
    <col min="2308" max="2308" width="44.6640625" style="14" customWidth="1"/>
    <col min="2309" max="2309" width="23.109375" style="14" customWidth="1"/>
    <col min="2310" max="2310" width="29.88671875" style="14" customWidth="1"/>
    <col min="2311" max="2311" width="38.88671875" style="14" customWidth="1"/>
    <col min="2312" max="2312" width="30.88671875" style="14" customWidth="1"/>
    <col min="2313" max="2313" width="31.21875" style="14" customWidth="1"/>
    <col min="2314" max="2314" width="32.77734375" style="14" customWidth="1"/>
    <col min="2315" max="2315" width="37.77734375" style="14" customWidth="1"/>
    <col min="2316" max="2317" width="0" style="14" hidden="1" customWidth="1"/>
    <col min="2318" max="2318" width="28.109375" style="14" customWidth="1"/>
    <col min="2319" max="2319" width="30.21875" style="14" customWidth="1"/>
    <col min="2320" max="2371" width="0" style="14" hidden="1" customWidth="1"/>
    <col min="2372" max="2372" width="23.109375" style="14" customWidth="1"/>
    <col min="2373" max="2373" width="22.88671875" style="14" customWidth="1"/>
    <col min="2374" max="2374" width="24.109375" style="14" customWidth="1"/>
    <col min="2375" max="2375" width="23.77734375" style="14" customWidth="1"/>
    <col min="2376" max="2376" width="24.33203125" style="14" customWidth="1"/>
    <col min="2377" max="2377" width="23" style="14" customWidth="1"/>
    <col min="2378" max="2378" width="24.33203125" style="14" customWidth="1"/>
    <col min="2379" max="2379" width="24" style="14" customWidth="1"/>
    <col min="2380" max="2380" width="25.21875" style="14" customWidth="1"/>
    <col min="2381" max="2381" width="23.33203125" style="14" customWidth="1"/>
    <col min="2382" max="2382" width="25" style="14" customWidth="1"/>
    <col min="2383" max="2383" width="25.21875" style="14" customWidth="1"/>
    <col min="2384" max="2384" width="25" style="14" customWidth="1"/>
    <col min="2385" max="2385" width="23.21875" style="14" customWidth="1"/>
    <col min="2386" max="2386" width="24.33203125" style="14" customWidth="1"/>
    <col min="2387" max="2387" width="21.33203125" style="14" customWidth="1"/>
    <col min="2388" max="2388" width="26.109375" style="14" customWidth="1"/>
    <col min="2389" max="2390" width="0" style="14" hidden="1" customWidth="1"/>
    <col min="2391" max="2391" width="25.6640625" style="14" customWidth="1"/>
    <col min="2392" max="2392" width="17.6640625" style="14" customWidth="1"/>
    <col min="2393" max="2416" width="0" style="14" hidden="1" customWidth="1"/>
    <col min="2417" max="2417" width="20.33203125" style="14" customWidth="1"/>
    <col min="2418" max="2419" width="18.21875" style="14" customWidth="1"/>
    <col min="2420" max="2427" width="9.21875" style="14"/>
    <col min="2428" max="2428" width="26.6640625" style="14" customWidth="1"/>
    <col min="2429" max="2555" width="9.21875" style="14"/>
    <col min="2556" max="2556" width="246.5546875" style="14" customWidth="1"/>
    <col min="2557" max="2557" width="30.21875" style="14" customWidth="1"/>
    <col min="2558" max="2558" width="45.77734375" style="14" customWidth="1"/>
    <col min="2559" max="2559" width="43.88671875" style="14" customWidth="1"/>
    <col min="2560" max="2560" width="45" style="14" customWidth="1"/>
    <col min="2561" max="2561" width="25.6640625" style="14" customWidth="1"/>
    <col min="2562" max="2562" width="53.5546875" style="14" customWidth="1"/>
    <col min="2563" max="2563" width="22.44140625" style="14" customWidth="1"/>
    <col min="2564" max="2564" width="44.6640625" style="14" customWidth="1"/>
    <col min="2565" max="2565" width="23.109375" style="14" customWidth="1"/>
    <col min="2566" max="2566" width="29.88671875" style="14" customWidth="1"/>
    <col min="2567" max="2567" width="38.88671875" style="14" customWidth="1"/>
    <col min="2568" max="2568" width="30.88671875" style="14" customWidth="1"/>
    <col min="2569" max="2569" width="31.21875" style="14" customWidth="1"/>
    <col min="2570" max="2570" width="32.77734375" style="14" customWidth="1"/>
    <col min="2571" max="2571" width="37.77734375" style="14" customWidth="1"/>
    <col min="2572" max="2573" width="0" style="14" hidden="1" customWidth="1"/>
    <col min="2574" max="2574" width="28.109375" style="14" customWidth="1"/>
    <col min="2575" max="2575" width="30.21875" style="14" customWidth="1"/>
    <col min="2576" max="2627" width="0" style="14" hidden="1" customWidth="1"/>
    <col min="2628" max="2628" width="23.109375" style="14" customWidth="1"/>
    <col min="2629" max="2629" width="22.88671875" style="14" customWidth="1"/>
    <col min="2630" max="2630" width="24.109375" style="14" customWidth="1"/>
    <col min="2631" max="2631" width="23.77734375" style="14" customWidth="1"/>
    <col min="2632" max="2632" width="24.33203125" style="14" customWidth="1"/>
    <col min="2633" max="2633" width="23" style="14" customWidth="1"/>
    <col min="2634" max="2634" width="24.33203125" style="14" customWidth="1"/>
    <col min="2635" max="2635" width="24" style="14" customWidth="1"/>
    <col min="2636" max="2636" width="25.21875" style="14" customWidth="1"/>
    <col min="2637" max="2637" width="23.33203125" style="14" customWidth="1"/>
    <col min="2638" max="2638" width="25" style="14" customWidth="1"/>
    <col min="2639" max="2639" width="25.21875" style="14" customWidth="1"/>
    <col min="2640" max="2640" width="25" style="14" customWidth="1"/>
    <col min="2641" max="2641" width="23.21875" style="14" customWidth="1"/>
    <col min="2642" max="2642" width="24.33203125" style="14" customWidth="1"/>
    <col min="2643" max="2643" width="21.33203125" style="14" customWidth="1"/>
    <col min="2644" max="2644" width="26.109375" style="14" customWidth="1"/>
    <col min="2645" max="2646" width="0" style="14" hidden="1" customWidth="1"/>
    <col min="2647" max="2647" width="25.6640625" style="14" customWidth="1"/>
    <col min="2648" max="2648" width="17.6640625" style="14" customWidth="1"/>
    <col min="2649" max="2672" width="0" style="14" hidden="1" customWidth="1"/>
    <col min="2673" max="2673" width="20.33203125" style="14" customWidth="1"/>
    <col min="2674" max="2675" width="18.21875" style="14" customWidth="1"/>
    <col min="2676" max="2683" width="9.21875" style="14"/>
    <col min="2684" max="2684" width="26.6640625" style="14" customWidth="1"/>
    <col min="2685" max="2811" width="9.21875" style="14"/>
    <col min="2812" max="2812" width="246.5546875" style="14" customWidth="1"/>
    <col min="2813" max="2813" width="30.21875" style="14" customWidth="1"/>
    <col min="2814" max="2814" width="45.77734375" style="14" customWidth="1"/>
    <col min="2815" max="2815" width="43.88671875" style="14" customWidth="1"/>
    <col min="2816" max="2816" width="45" style="14" customWidth="1"/>
    <col min="2817" max="2817" width="25.6640625" style="14" customWidth="1"/>
    <col min="2818" max="2818" width="53.5546875" style="14" customWidth="1"/>
    <col min="2819" max="2819" width="22.44140625" style="14" customWidth="1"/>
    <col min="2820" max="2820" width="44.6640625" style="14" customWidth="1"/>
    <col min="2821" max="2821" width="23.109375" style="14" customWidth="1"/>
    <col min="2822" max="2822" width="29.88671875" style="14" customWidth="1"/>
    <col min="2823" max="2823" width="38.88671875" style="14" customWidth="1"/>
    <col min="2824" max="2824" width="30.88671875" style="14" customWidth="1"/>
    <col min="2825" max="2825" width="31.21875" style="14" customWidth="1"/>
    <col min="2826" max="2826" width="32.77734375" style="14" customWidth="1"/>
    <col min="2827" max="2827" width="37.77734375" style="14" customWidth="1"/>
    <col min="2828" max="2829" width="0" style="14" hidden="1" customWidth="1"/>
    <col min="2830" max="2830" width="28.109375" style="14" customWidth="1"/>
    <col min="2831" max="2831" width="30.21875" style="14" customWidth="1"/>
    <col min="2832" max="2883" width="0" style="14" hidden="1" customWidth="1"/>
    <col min="2884" max="2884" width="23.109375" style="14" customWidth="1"/>
    <col min="2885" max="2885" width="22.88671875" style="14" customWidth="1"/>
    <col min="2886" max="2886" width="24.109375" style="14" customWidth="1"/>
    <col min="2887" max="2887" width="23.77734375" style="14" customWidth="1"/>
    <col min="2888" max="2888" width="24.33203125" style="14" customWidth="1"/>
    <col min="2889" max="2889" width="23" style="14" customWidth="1"/>
    <col min="2890" max="2890" width="24.33203125" style="14" customWidth="1"/>
    <col min="2891" max="2891" width="24" style="14" customWidth="1"/>
    <col min="2892" max="2892" width="25.21875" style="14" customWidth="1"/>
    <col min="2893" max="2893" width="23.33203125" style="14" customWidth="1"/>
    <col min="2894" max="2894" width="25" style="14" customWidth="1"/>
    <col min="2895" max="2895" width="25.21875" style="14" customWidth="1"/>
    <col min="2896" max="2896" width="25" style="14" customWidth="1"/>
    <col min="2897" max="2897" width="23.21875" style="14" customWidth="1"/>
    <col min="2898" max="2898" width="24.33203125" style="14" customWidth="1"/>
    <col min="2899" max="2899" width="21.33203125" style="14" customWidth="1"/>
    <col min="2900" max="2900" width="26.109375" style="14" customWidth="1"/>
    <col min="2901" max="2902" width="0" style="14" hidden="1" customWidth="1"/>
    <col min="2903" max="2903" width="25.6640625" style="14" customWidth="1"/>
    <col min="2904" max="2904" width="17.6640625" style="14" customWidth="1"/>
    <col min="2905" max="2928" width="0" style="14" hidden="1" customWidth="1"/>
    <col min="2929" max="2929" width="20.33203125" style="14" customWidth="1"/>
    <col min="2930" max="2931" width="18.21875" style="14" customWidth="1"/>
    <col min="2932" max="2939" width="9.21875" style="14"/>
    <col min="2940" max="2940" width="26.6640625" style="14" customWidth="1"/>
    <col min="2941" max="3067" width="9.21875" style="14"/>
    <col min="3068" max="3068" width="246.5546875" style="14" customWidth="1"/>
    <col min="3069" max="3069" width="30.21875" style="14" customWidth="1"/>
    <col min="3070" max="3070" width="45.77734375" style="14" customWidth="1"/>
    <col min="3071" max="3071" width="43.88671875" style="14" customWidth="1"/>
    <col min="3072" max="3072" width="45" style="14" customWidth="1"/>
    <col min="3073" max="3073" width="25.6640625" style="14" customWidth="1"/>
    <col min="3074" max="3074" width="53.5546875" style="14" customWidth="1"/>
    <col min="3075" max="3075" width="22.44140625" style="14" customWidth="1"/>
    <col min="3076" max="3076" width="44.6640625" style="14" customWidth="1"/>
    <col min="3077" max="3077" width="23.109375" style="14" customWidth="1"/>
    <col min="3078" max="3078" width="29.88671875" style="14" customWidth="1"/>
    <col min="3079" max="3079" width="38.88671875" style="14" customWidth="1"/>
    <col min="3080" max="3080" width="30.88671875" style="14" customWidth="1"/>
    <col min="3081" max="3081" width="31.21875" style="14" customWidth="1"/>
    <col min="3082" max="3082" width="32.77734375" style="14" customWidth="1"/>
    <col min="3083" max="3083" width="37.77734375" style="14" customWidth="1"/>
    <col min="3084" max="3085" width="0" style="14" hidden="1" customWidth="1"/>
    <col min="3086" max="3086" width="28.109375" style="14" customWidth="1"/>
    <col min="3087" max="3087" width="30.21875" style="14" customWidth="1"/>
    <col min="3088" max="3139" width="0" style="14" hidden="1" customWidth="1"/>
    <col min="3140" max="3140" width="23.109375" style="14" customWidth="1"/>
    <col min="3141" max="3141" width="22.88671875" style="14" customWidth="1"/>
    <col min="3142" max="3142" width="24.109375" style="14" customWidth="1"/>
    <col min="3143" max="3143" width="23.77734375" style="14" customWidth="1"/>
    <col min="3144" max="3144" width="24.33203125" style="14" customWidth="1"/>
    <col min="3145" max="3145" width="23" style="14" customWidth="1"/>
    <col min="3146" max="3146" width="24.33203125" style="14" customWidth="1"/>
    <col min="3147" max="3147" width="24" style="14" customWidth="1"/>
    <col min="3148" max="3148" width="25.21875" style="14" customWidth="1"/>
    <col min="3149" max="3149" width="23.33203125" style="14" customWidth="1"/>
    <col min="3150" max="3150" width="25" style="14" customWidth="1"/>
    <col min="3151" max="3151" width="25.21875" style="14" customWidth="1"/>
    <col min="3152" max="3152" width="25" style="14" customWidth="1"/>
    <col min="3153" max="3153" width="23.21875" style="14" customWidth="1"/>
    <col min="3154" max="3154" width="24.33203125" style="14" customWidth="1"/>
    <col min="3155" max="3155" width="21.33203125" style="14" customWidth="1"/>
    <col min="3156" max="3156" width="26.109375" style="14" customWidth="1"/>
    <col min="3157" max="3158" width="0" style="14" hidden="1" customWidth="1"/>
    <col min="3159" max="3159" width="25.6640625" style="14" customWidth="1"/>
    <col min="3160" max="3160" width="17.6640625" style="14" customWidth="1"/>
    <col min="3161" max="3184" width="0" style="14" hidden="1" customWidth="1"/>
    <col min="3185" max="3185" width="20.33203125" style="14" customWidth="1"/>
    <col min="3186" max="3187" width="18.21875" style="14" customWidth="1"/>
    <col min="3188" max="3195" width="9.21875" style="14"/>
    <col min="3196" max="3196" width="26.6640625" style="14" customWidth="1"/>
    <col min="3197" max="3323" width="9.21875" style="14"/>
    <col min="3324" max="3324" width="246.5546875" style="14" customWidth="1"/>
    <col min="3325" max="3325" width="30.21875" style="14" customWidth="1"/>
    <col min="3326" max="3326" width="45.77734375" style="14" customWidth="1"/>
    <col min="3327" max="3327" width="43.88671875" style="14" customWidth="1"/>
    <col min="3328" max="3328" width="45" style="14" customWidth="1"/>
    <col min="3329" max="3329" width="25.6640625" style="14" customWidth="1"/>
    <col min="3330" max="3330" width="53.5546875" style="14" customWidth="1"/>
    <col min="3331" max="3331" width="22.44140625" style="14" customWidth="1"/>
    <col min="3332" max="3332" width="44.6640625" style="14" customWidth="1"/>
    <col min="3333" max="3333" width="23.109375" style="14" customWidth="1"/>
    <col min="3334" max="3334" width="29.88671875" style="14" customWidth="1"/>
    <col min="3335" max="3335" width="38.88671875" style="14" customWidth="1"/>
    <col min="3336" max="3336" width="30.88671875" style="14" customWidth="1"/>
    <col min="3337" max="3337" width="31.21875" style="14" customWidth="1"/>
    <col min="3338" max="3338" width="32.77734375" style="14" customWidth="1"/>
    <col min="3339" max="3339" width="37.77734375" style="14" customWidth="1"/>
    <col min="3340" max="3341" width="0" style="14" hidden="1" customWidth="1"/>
    <col min="3342" max="3342" width="28.109375" style="14" customWidth="1"/>
    <col min="3343" max="3343" width="30.21875" style="14" customWidth="1"/>
    <col min="3344" max="3395" width="0" style="14" hidden="1" customWidth="1"/>
    <col min="3396" max="3396" width="23.109375" style="14" customWidth="1"/>
    <col min="3397" max="3397" width="22.88671875" style="14" customWidth="1"/>
    <col min="3398" max="3398" width="24.109375" style="14" customWidth="1"/>
    <col min="3399" max="3399" width="23.77734375" style="14" customWidth="1"/>
    <col min="3400" max="3400" width="24.33203125" style="14" customWidth="1"/>
    <col min="3401" max="3401" width="23" style="14" customWidth="1"/>
    <col min="3402" max="3402" width="24.33203125" style="14" customWidth="1"/>
    <col min="3403" max="3403" width="24" style="14" customWidth="1"/>
    <col min="3404" max="3404" width="25.21875" style="14" customWidth="1"/>
    <col min="3405" max="3405" width="23.33203125" style="14" customWidth="1"/>
    <col min="3406" max="3406" width="25" style="14" customWidth="1"/>
    <col min="3407" max="3407" width="25.21875" style="14" customWidth="1"/>
    <col min="3408" max="3408" width="25" style="14" customWidth="1"/>
    <col min="3409" max="3409" width="23.21875" style="14" customWidth="1"/>
    <col min="3410" max="3410" width="24.33203125" style="14" customWidth="1"/>
    <col min="3411" max="3411" width="21.33203125" style="14" customWidth="1"/>
    <col min="3412" max="3412" width="26.109375" style="14" customWidth="1"/>
    <col min="3413" max="3414" width="0" style="14" hidden="1" customWidth="1"/>
    <col min="3415" max="3415" width="25.6640625" style="14" customWidth="1"/>
    <col min="3416" max="3416" width="17.6640625" style="14" customWidth="1"/>
    <col min="3417" max="3440" width="0" style="14" hidden="1" customWidth="1"/>
    <col min="3441" max="3441" width="20.33203125" style="14" customWidth="1"/>
    <col min="3442" max="3443" width="18.21875" style="14" customWidth="1"/>
    <col min="3444" max="3451" width="9.21875" style="14"/>
    <col min="3452" max="3452" width="26.6640625" style="14" customWidth="1"/>
    <col min="3453" max="3579" width="9.21875" style="14"/>
    <col min="3580" max="3580" width="246.5546875" style="14" customWidth="1"/>
    <col min="3581" max="3581" width="30.21875" style="14" customWidth="1"/>
    <col min="3582" max="3582" width="45.77734375" style="14" customWidth="1"/>
    <col min="3583" max="3583" width="43.88671875" style="14" customWidth="1"/>
    <col min="3584" max="3584" width="45" style="14" customWidth="1"/>
    <col min="3585" max="3585" width="25.6640625" style="14" customWidth="1"/>
    <col min="3586" max="3586" width="53.5546875" style="14" customWidth="1"/>
    <col min="3587" max="3587" width="22.44140625" style="14" customWidth="1"/>
    <col min="3588" max="3588" width="44.6640625" style="14" customWidth="1"/>
    <col min="3589" max="3589" width="23.109375" style="14" customWidth="1"/>
    <col min="3590" max="3590" width="29.88671875" style="14" customWidth="1"/>
    <col min="3591" max="3591" width="38.88671875" style="14" customWidth="1"/>
    <col min="3592" max="3592" width="30.88671875" style="14" customWidth="1"/>
    <col min="3593" max="3593" width="31.21875" style="14" customWidth="1"/>
    <col min="3594" max="3594" width="32.77734375" style="14" customWidth="1"/>
    <col min="3595" max="3595" width="37.77734375" style="14" customWidth="1"/>
    <col min="3596" max="3597" width="0" style="14" hidden="1" customWidth="1"/>
    <col min="3598" max="3598" width="28.109375" style="14" customWidth="1"/>
    <col min="3599" max="3599" width="30.21875" style="14" customWidth="1"/>
    <col min="3600" max="3651" width="0" style="14" hidden="1" customWidth="1"/>
    <col min="3652" max="3652" width="23.109375" style="14" customWidth="1"/>
    <col min="3653" max="3653" width="22.88671875" style="14" customWidth="1"/>
    <col min="3654" max="3654" width="24.109375" style="14" customWidth="1"/>
    <col min="3655" max="3655" width="23.77734375" style="14" customWidth="1"/>
    <col min="3656" max="3656" width="24.33203125" style="14" customWidth="1"/>
    <col min="3657" max="3657" width="23" style="14" customWidth="1"/>
    <col min="3658" max="3658" width="24.33203125" style="14" customWidth="1"/>
    <col min="3659" max="3659" width="24" style="14" customWidth="1"/>
    <col min="3660" max="3660" width="25.21875" style="14" customWidth="1"/>
    <col min="3661" max="3661" width="23.33203125" style="14" customWidth="1"/>
    <col min="3662" max="3662" width="25" style="14" customWidth="1"/>
    <col min="3663" max="3663" width="25.21875" style="14" customWidth="1"/>
    <col min="3664" max="3664" width="25" style="14" customWidth="1"/>
    <col min="3665" max="3665" width="23.21875" style="14" customWidth="1"/>
    <col min="3666" max="3666" width="24.33203125" style="14" customWidth="1"/>
    <col min="3667" max="3667" width="21.33203125" style="14" customWidth="1"/>
    <col min="3668" max="3668" width="26.109375" style="14" customWidth="1"/>
    <col min="3669" max="3670" width="0" style="14" hidden="1" customWidth="1"/>
    <col min="3671" max="3671" width="25.6640625" style="14" customWidth="1"/>
    <col min="3672" max="3672" width="17.6640625" style="14" customWidth="1"/>
    <col min="3673" max="3696" width="0" style="14" hidden="1" customWidth="1"/>
    <col min="3697" max="3697" width="20.33203125" style="14" customWidth="1"/>
    <col min="3698" max="3699" width="18.21875" style="14" customWidth="1"/>
    <col min="3700" max="3707" width="9.21875" style="14"/>
    <col min="3708" max="3708" width="26.6640625" style="14" customWidth="1"/>
    <col min="3709" max="3835" width="9.21875" style="14"/>
    <col min="3836" max="3836" width="246.5546875" style="14" customWidth="1"/>
    <col min="3837" max="3837" width="30.21875" style="14" customWidth="1"/>
    <col min="3838" max="3838" width="45.77734375" style="14" customWidth="1"/>
    <col min="3839" max="3839" width="43.88671875" style="14" customWidth="1"/>
    <col min="3840" max="3840" width="45" style="14" customWidth="1"/>
    <col min="3841" max="3841" width="25.6640625" style="14" customWidth="1"/>
    <col min="3842" max="3842" width="53.5546875" style="14" customWidth="1"/>
    <col min="3843" max="3843" width="22.44140625" style="14" customWidth="1"/>
    <col min="3844" max="3844" width="44.6640625" style="14" customWidth="1"/>
    <col min="3845" max="3845" width="23.109375" style="14" customWidth="1"/>
    <col min="3846" max="3846" width="29.88671875" style="14" customWidth="1"/>
    <col min="3847" max="3847" width="38.88671875" style="14" customWidth="1"/>
    <col min="3848" max="3848" width="30.88671875" style="14" customWidth="1"/>
    <col min="3849" max="3849" width="31.21875" style="14" customWidth="1"/>
    <col min="3850" max="3850" width="32.77734375" style="14" customWidth="1"/>
    <col min="3851" max="3851" width="37.77734375" style="14" customWidth="1"/>
    <col min="3852" max="3853" width="0" style="14" hidden="1" customWidth="1"/>
    <col min="3854" max="3854" width="28.109375" style="14" customWidth="1"/>
    <col min="3855" max="3855" width="30.21875" style="14" customWidth="1"/>
    <col min="3856" max="3907" width="0" style="14" hidden="1" customWidth="1"/>
    <col min="3908" max="3908" width="23.109375" style="14" customWidth="1"/>
    <col min="3909" max="3909" width="22.88671875" style="14" customWidth="1"/>
    <col min="3910" max="3910" width="24.109375" style="14" customWidth="1"/>
    <col min="3911" max="3911" width="23.77734375" style="14" customWidth="1"/>
    <col min="3912" max="3912" width="24.33203125" style="14" customWidth="1"/>
    <col min="3913" max="3913" width="23" style="14" customWidth="1"/>
    <col min="3914" max="3914" width="24.33203125" style="14" customWidth="1"/>
    <col min="3915" max="3915" width="24" style="14" customWidth="1"/>
    <col min="3916" max="3916" width="25.21875" style="14" customWidth="1"/>
    <col min="3917" max="3917" width="23.33203125" style="14" customWidth="1"/>
    <col min="3918" max="3918" width="25" style="14" customWidth="1"/>
    <col min="3919" max="3919" width="25.21875" style="14" customWidth="1"/>
    <col min="3920" max="3920" width="25" style="14" customWidth="1"/>
    <col min="3921" max="3921" width="23.21875" style="14" customWidth="1"/>
    <col min="3922" max="3922" width="24.33203125" style="14" customWidth="1"/>
    <col min="3923" max="3923" width="21.33203125" style="14" customWidth="1"/>
    <col min="3924" max="3924" width="26.109375" style="14" customWidth="1"/>
    <col min="3925" max="3926" width="0" style="14" hidden="1" customWidth="1"/>
    <col min="3927" max="3927" width="25.6640625" style="14" customWidth="1"/>
    <col min="3928" max="3928" width="17.6640625" style="14" customWidth="1"/>
    <col min="3929" max="3952" width="0" style="14" hidden="1" customWidth="1"/>
    <col min="3953" max="3953" width="20.33203125" style="14" customWidth="1"/>
    <col min="3954" max="3955" width="18.21875" style="14" customWidth="1"/>
    <col min="3956" max="3963" width="9.21875" style="14"/>
    <col min="3964" max="3964" width="26.6640625" style="14" customWidth="1"/>
    <col min="3965" max="4091" width="9.21875" style="14"/>
    <col min="4092" max="4092" width="246.5546875" style="14" customWidth="1"/>
    <col min="4093" max="4093" width="30.21875" style="14" customWidth="1"/>
    <col min="4094" max="4094" width="45.77734375" style="14" customWidth="1"/>
    <col min="4095" max="4095" width="43.88671875" style="14" customWidth="1"/>
    <col min="4096" max="4096" width="45" style="14" customWidth="1"/>
    <col min="4097" max="4097" width="25.6640625" style="14" customWidth="1"/>
    <col min="4098" max="4098" width="53.5546875" style="14" customWidth="1"/>
    <col min="4099" max="4099" width="22.44140625" style="14" customWidth="1"/>
    <col min="4100" max="4100" width="44.6640625" style="14" customWidth="1"/>
    <col min="4101" max="4101" width="23.109375" style="14" customWidth="1"/>
    <col min="4102" max="4102" width="29.88671875" style="14" customWidth="1"/>
    <col min="4103" max="4103" width="38.88671875" style="14" customWidth="1"/>
    <col min="4104" max="4104" width="30.88671875" style="14" customWidth="1"/>
    <col min="4105" max="4105" width="31.21875" style="14" customWidth="1"/>
    <col min="4106" max="4106" width="32.77734375" style="14" customWidth="1"/>
    <col min="4107" max="4107" width="37.77734375" style="14" customWidth="1"/>
    <col min="4108" max="4109" width="0" style="14" hidden="1" customWidth="1"/>
    <col min="4110" max="4110" width="28.109375" style="14" customWidth="1"/>
    <col min="4111" max="4111" width="30.21875" style="14" customWidth="1"/>
    <col min="4112" max="4163" width="0" style="14" hidden="1" customWidth="1"/>
    <col min="4164" max="4164" width="23.109375" style="14" customWidth="1"/>
    <col min="4165" max="4165" width="22.88671875" style="14" customWidth="1"/>
    <col min="4166" max="4166" width="24.109375" style="14" customWidth="1"/>
    <col min="4167" max="4167" width="23.77734375" style="14" customWidth="1"/>
    <col min="4168" max="4168" width="24.33203125" style="14" customWidth="1"/>
    <col min="4169" max="4169" width="23" style="14" customWidth="1"/>
    <col min="4170" max="4170" width="24.33203125" style="14" customWidth="1"/>
    <col min="4171" max="4171" width="24" style="14" customWidth="1"/>
    <col min="4172" max="4172" width="25.21875" style="14" customWidth="1"/>
    <col min="4173" max="4173" width="23.33203125" style="14" customWidth="1"/>
    <col min="4174" max="4174" width="25" style="14" customWidth="1"/>
    <col min="4175" max="4175" width="25.21875" style="14" customWidth="1"/>
    <col min="4176" max="4176" width="25" style="14" customWidth="1"/>
    <col min="4177" max="4177" width="23.21875" style="14" customWidth="1"/>
    <col min="4178" max="4178" width="24.33203125" style="14" customWidth="1"/>
    <col min="4179" max="4179" width="21.33203125" style="14" customWidth="1"/>
    <col min="4180" max="4180" width="26.109375" style="14" customWidth="1"/>
    <col min="4181" max="4182" width="0" style="14" hidden="1" customWidth="1"/>
    <col min="4183" max="4183" width="25.6640625" style="14" customWidth="1"/>
    <col min="4184" max="4184" width="17.6640625" style="14" customWidth="1"/>
    <col min="4185" max="4208" width="0" style="14" hidden="1" customWidth="1"/>
    <col min="4209" max="4209" width="20.33203125" style="14" customWidth="1"/>
    <col min="4210" max="4211" width="18.21875" style="14" customWidth="1"/>
    <col min="4212" max="4219" width="9.21875" style="14"/>
    <col min="4220" max="4220" width="26.6640625" style="14" customWidth="1"/>
    <col min="4221" max="4347" width="9.21875" style="14"/>
    <col min="4348" max="4348" width="246.5546875" style="14" customWidth="1"/>
    <col min="4349" max="4349" width="30.21875" style="14" customWidth="1"/>
    <col min="4350" max="4350" width="45.77734375" style="14" customWidth="1"/>
    <col min="4351" max="4351" width="43.88671875" style="14" customWidth="1"/>
    <col min="4352" max="4352" width="45" style="14" customWidth="1"/>
    <col min="4353" max="4353" width="25.6640625" style="14" customWidth="1"/>
    <col min="4354" max="4354" width="53.5546875" style="14" customWidth="1"/>
    <col min="4355" max="4355" width="22.44140625" style="14" customWidth="1"/>
    <col min="4356" max="4356" width="44.6640625" style="14" customWidth="1"/>
    <col min="4357" max="4357" width="23.109375" style="14" customWidth="1"/>
    <col min="4358" max="4358" width="29.88671875" style="14" customWidth="1"/>
    <col min="4359" max="4359" width="38.88671875" style="14" customWidth="1"/>
    <col min="4360" max="4360" width="30.88671875" style="14" customWidth="1"/>
    <col min="4361" max="4361" width="31.21875" style="14" customWidth="1"/>
    <col min="4362" max="4362" width="32.77734375" style="14" customWidth="1"/>
    <col min="4363" max="4363" width="37.77734375" style="14" customWidth="1"/>
    <col min="4364" max="4365" width="0" style="14" hidden="1" customWidth="1"/>
    <col min="4366" max="4366" width="28.109375" style="14" customWidth="1"/>
    <col min="4367" max="4367" width="30.21875" style="14" customWidth="1"/>
    <col min="4368" max="4419" width="0" style="14" hidden="1" customWidth="1"/>
    <col min="4420" max="4420" width="23.109375" style="14" customWidth="1"/>
    <col min="4421" max="4421" width="22.88671875" style="14" customWidth="1"/>
    <col min="4422" max="4422" width="24.109375" style="14" customWidth="1"/>
    <col min="4423" max="4423" width="23.77734375" style="14" customWidth="1"/>
    <col min="4424" max="4424" width="24.33203125" style="14" customWidth="1"/>
    <col min="4425" max="4425" width="23" style="14" customWidth="1"/>
    <col min="4426" max="4426" width="24.33203125" style="14" customWidth="1"/>
    <col min="4427" max="4427" width="24" style="14" customWidth="1"/>
    <col min="4428" max="4428" width="25.21875" style="14" customWidth="1"/>
    <col min="4429" max="4429" width="23.33203125" style="14" customWidth="1"/>
    <col min="4430" max="4430" width="25" style="14" customWidth="1"/>
    <col min="4431" max="4431" width="25.21875" style="14" customWidth="1"/>
    <col min="4432" max="4432" width="25" style="14" customWidth="1"/>
    <col min="4433" max="4433" width="23.21875" style="14" customWidth="1"/>
    <col min="4434" max="4434" width="24.33203125" style="14" customWidth="1"/>
    <col min="4435" max="4435" width="21.33203125" style="14" customWidth="1"/>
    <col min="4436" max="4436" width="26.109375" style="14" customWidth="1"/>
    <col min="4437" max="4438" width="0" style="14" hidden="1" customWidth="1"/>
    <col min="4439" max="4439" width="25.6640625" style="14" customWidth="1"/>
    <col min="4440" max="4440" width="17.6640625" style="14" customWidth="1"/>
    <col min="4441" max="4464" width="0" style="14" hidden="1" customWidth="1"/>
    <col min="4465" max="4465" width="20.33203125" style="14" customWidth="1"/>
    <col min="4466" max="4467" width="18.21875" style="14" customWidth="1"/>
    <col min="4468" max="4475" width="9.21875" style="14"/>
    <col min="4476" max="4476" width="26.6640625" style="14" customWidth="1"/>
    <col min="4477" max="4603" width="9.21875" style="14"/>
    <col min="4604" max="4604" width="246.5546875" style="14" customWidth="1"/>
    <col min="4605" max="4605" width="30.21875" style="14" customWidth="1"/>
    <col min="4606" max="4606" width="45.77734375" style="14" customWidth="1"/>
    <col min="4607" max="4607" width="43.88671875" style="14" customWidth="1"/>
    <col min="4608" max="4608" width="45" style="14" customWidth="1"/>
    <col min="4609" max="4609" width="25.6640625" style="14" customWidth="1"/>
    <col min="4610" max="4610" width="53.5546875" style="14" customWidth="1"/>
    <col min="4611" max="4611" width="22.44140625" style="14" customWidth="1"/>
    <col min="4612" max="4612" width="44.6640625" style="14" customWidth="1"/>
    <col min="4613" max="4613" width="23.109375" style="14" customWidth="1"/>
    <col min="4614" max="4614" width="29.88671875" style="14" customWidth="1"/>
    <col min="4615" max="4615" width="38.88671875" style="14" customWidth="1"/>
    <col min="4616" max="4616" width="30.88671875" style="14" customWidth="1"/>
    <col min="4617" max="4617" width="31.21875" style="14" customWidth="1"/>
    <col min="4618" max="4618" width="32.77734375" style="14" customWidth="1"/>
    <col min="4619" max="4619" width="37.77734375" style="14" customWidth="1"/>
    <col min="4620" max="4621" width="0" style="14" hidden="1" customWidth="1"/>
    <col min="4622" max="4622" width="28.109375" style="14" customWidth="1"/>
    <col min="4623" max="4623" width="30.21875" style="14" customWidth="1"/>
    <col min="4624" max="4675" width="0" style="14" hidden="1" customWidth="1"/>
    <col min="4676" max="4676" width="23.109375" style="14" customWidth="1"/>
    <col min="4677" max="4677" width="22.88671875" style="14" customWidth="1"/>
    <col min="4678" max="4678" width="24.109375" style="14" customWidth="1"/>
    <col min="4679" max="4679" width="23.77734375" style="14" customWidth="1"/>
    <col min="4680" max="4680" width="24.33203125" style="14" customWidth="1"/>
    <col min="4681" max="4681" width="23" style="14" customWidth="1"/>
    <col min="4682" max="4682" width="24.33203125" style="14" customWidth="1"/>
    <col min="4683" max="4683" width="24" style="14" customWidth="1"/>
    <col min="4684" max="4684" width="25.21875" style="14" customWidth="1"/>
    <col min="4685" max="4685" width="23.33203125" style="14" customWidth="1"/>
    <col min="4686" max="4686" width="25" style="14" customWidth="1"/>
    <col min="4687" max="4687" width="25.21875" style="14" customWidth="1"/>
    <col min="4688" max="4688" width="25" style="14" customWidth="1"/>
    <col min="4689" max="4689" width="23.21875" style="14" customWidth="1"/>
    <col min="4690" max="4690" width="24.33203125" style="14" customWidth="1"/>
    <col min="4691" max="4691" width="21.33203125" style="14" customWidth="1"/>
    <col min="4692" max="4692" width="26.109375" style="14" customWidth="1"/>
    <col min="4693" max="4694" width="0" style="14" hidden="1" customWidth="1"/>
    <col min="4695" max="4695" width="25.6640625" style="14" customWidth="1"/>
    <col min="4696" max="4696" width="17.6640625" style="14" customWidth="1"/>
    <col min="4697" max="4720" width="0" style="14" hidden="1" customWidth="1"/>
    <col min="4721" max="4721" width="20.33203125" style="14" customWidth="1"/>
    <col min="4722" max="4723" width="18.21875" style="14" customWidth="1"/>
    <col min="4724" max="4731" width="9.21875" style="14"/>
    <col min="4732" max="4732" width="26.6640625" style="14" customWidth="1"/>
    <col min="4733" max="4859" width="9.21875" style="14"/>
    <col min="4860" max="4860" width="246.5546875" style="14" customWidth="1"/>
    <col min="4861" max="4861" width="30.21875" style="14" customWidth="1"/>
    <col min="4862" max="4862" width="45.77734375" style="14" customWidth="1"/>
    <col min="4863" max="4863" width="43.88671875" style="14" customWidth="1"/>
    <col min="4864" max="4864" width="45" style="14" customWidth="1"/>
    <col min="4865" max="4865" width="25.6640625" style="14" customWidth="1"/>
    <col min="4866" max="4866" width="53.5546875" style="14" customWidth="1"/>
    <col min="4867" max="4867" width="22.44140625" style="14" customWidth="1"/>
    <col min="4868" max="4868" width="44.6640625" style="14" customWidth="1"/>
    <col min="4869" max="4869" width="23.109375" style="14" customWidth="1"/>
    <col min="4870" max="4870" width="29.88671875" style="14" customWidth="1"/>
    <col min="4871" max="4871" width="38.88671875" style="14" customWidth="1"/>
    <col min="4872" max="4872" width="30.88671875" style="14" customWidth="1"/>
    <col min="4873" max="4873" width="31.21875" style="14" customWidth="1"/>
    <col min="4874" max="4874" width="32.77734375" style="14" customWidth="1"/>
    <col min="4875" max="4875" width="37.77734375" style="14" customWidth="1"/>
    <col min="4876" max="4877" width="0" style="14" hidden="1" customWidth="1"/>
    <col min="4878" max="4878" width="28.109375" style="14" customWidth="1"/>
    <col min="4879" max="4879" width="30.21875" style="14" customWidth="1"/>
    <col min="4880" max="4931" width="0" style="14" hidden="1" customWidth="1"/>
    <col min="4932" max="4932" width="23.109375" style="14" customWidth="1"/>
    <col min="4933" max="4933" width="22.88671875" style="14" customWidth="1"/>
    <col min="4934" max="4934" width="24.109375" style="14" customWidth="1"/>
    <col min="4935" max="4935" width="23.77734375" style="14" customWidth="1"/>
    <col min="4936" max="4936" width="24.33203125" style="14" customWidth="1"/>
    <col min="4937" max="4937" width="23" style="14" customWidth="1"/>
    <col min="4938" max="4938" width="24.33203125" style="14" customWidth="1"/>
    <col min="4939" max="4939" width="24" style="14" customWidth="1"/>
    <col min="4940" max="4940" width="25.21875" style="14" customWidth="1"/>
    <col min="4941" max="4941" width="23.33203125" style="14" customWidth="1"/>
    <col min="4942" max="4942" width="25" style="14" customWidth="1"/>
    <col min="4943" max="4943" width="25.21875" style="14" customWidth="1"/>
    <col min="4944" max="4944" width="25" style="14" customWidth="1"/>
    <col min="4945" max="4945" width="23.21875" style="14" customWidth="1"/>
    <col min="4946" max="4946" width="24.33203125" style="14" customWidth="1"/>
    <col min="4947" max="4947" width="21.33203125" style="14" customWidth="1"/>
    <col min="4948" max="4948" width="26.109375" style="14" customWidth="1"/>
    <col min="4949" max="4950" width="0" style="14" hidden="1" customWidth="1"/>
    <col min="4951" max="4951" width="25.6640625" style="14" customWidth="1"/>
    <col min="4952" max="4952" width="17.6640625" style="14" customWidth="1"/>
    <col min="4953" max="4976" width="0" style="14" hidden="1" customWidth="1"/>
    <col min="4977" max="4977" width="20.33203125" style="14" customWidth="1"/>
    <col min="4978" max="4979" width="18.21875" style="14" customWidth="1"/>
    <col min="4980" max="4987" width="9.21875" style="14"/>
    <col min="4988" max="4988" width="26.6640625" style="14" customWidth="1"/>
    <col min="4989" max="5115" width="9.21875" style="14"/>
    <col min="5116" max="5116" width="246.5546875" style="14" customWidth="1"/>
    <col min="5117" max="5117" width="30.21875" style="14" customWidth="1"/>
    <col min="5118" max="5118" width="45.77734375" style="14" customWidth="1"/>
    <col min="5119" max="5119" width="43.88671875" style="14" customWidth="1"/>
    <col min="5120" max="5120" width="45" style="14" customWidth="1"/>
    <col min="5121" max="5121" width="25.6640625" style="14" customWidth="1"/>
    <col min="5122" max="5122" width="53.5546875" style="14" customWidth="1"/>
    <col min="5123" max="5123" width="22.44140625" style="14" customWidth="1"/>
    <col min="5124" max="5124" width="44.6640625" style="14" customWidth="1"/>
    <col min="5125" max="5125" width="23.109375" style="14" customWidth="1"/>
    <col min="5126" max="5126" width="29.88671875" style="14" customWidth="1"/>
    <col min="5127" max="5127" width="38.88671875" style="14" customWidth="1"/>
    <col min="5128" max="5128" width="30.88671875" style="14" customWidth="1"/>
    <col min="5129" max="5129" width="31.21875" style="14" customWidth="1"/>
    <col min="5130" max="5130" width="32.77734375" style="14" customWidth="1"/>
    <col min="5131" max="5131" width="37.77734375" style="14" customWidth="1"/>
    <col min="5132" max="5133" width="0" style="14" hidden="1" customWidth="1"/>
    <col min="5134" max="5134" width="28.109375" style="14" customWidth="1"/>
    <col min="5135" max="5135" width="30.21875" style="14" customWidth="1"/>
    <col min="5136" max="5187" width="0" style="14" hidden="1" customWidth="1"/>
    <col min="5188" max="5188" width="23.109375" style="14" customWidth="1"/>
    <col min="5189" max="5189" width="22.88671875" style="14" customWidth="1"/>
    <col min="5190" max="5190" width="24.109375" style="14" customWidth="1"/>
    <col min="5191" max="5191" width="23.77734375" style="14" customWidth="1"/>
    <col min="5192" max="5192" width="24.33203125" style="14" customWidth="1"/>
    <col min="5193" max="5193" width="23" style="14" customWidth="1"/>
    <col min="5194" max="5194" width="24.33203125" style="14" customWidth="1"/>
    <col min="5195" max="5195" width="24" style="14" customWidth="1"/>
    <col min="5196" max="5196" width="25.21875" style="14" customWidth="1"/>
    <col min="5197" max="5197" width="23.33203125" style="14" customWidth="1"/>
    <col min="5198" max="5198" width="25" style="14" customWidth="1"/>
    <col min="5199" max="5199" width="25.21875" style="14" customWidth="1"/>
    <col min="5200" max="5200" width="25" style="14" customWidth="1"/>
    <col min="5201" max="5201" width="23.21875" style="14" customWidth="1"/>
    <col min="5202" max="5202" width="24.33203125" style="14" customWidth="1"/>
    <col min="5203" max="5203" width="21.33203125" style="14" customWidth="1"/>
    <col min="5204" max="5204" width="26.109375" style="14" customWidth="1"/>
    <col min="5205" max="5206" width="0" style="14" hidden="1" customWidth="1"/>
    <col min="5207" max="5207" width="25.6640625" style="14" customWidth="1"/>
    <col min="5208" max="5208" width="17.6640625" style="14" customWidth="1"/>
    <col min="5209" max="5232" width="0" style="14" hidden="1" customWidth="1"/>
    <col min="5233" max="5233" width="20.33203125" style="14" customWidth="1"/>
    <col min="5234" max="5235" width="18.21875" style="14" customWidth="1"/>
    <col min="5236" max="5243" width="9.21875" style="14"/>
    <col min="5244" max="5244" width="26.6640625" style="14" customWidth="1"/>
    <col min="5245" max="5371" width="9.21875" style="14"/>
    <col min="5372" max="5372" width="246.5546875" style="14" customWidth="1"/>
    <col min="5373" max="5373" width="30.21875" style="14" customWidth="1"/>
    <col min="5374" max="5374" width="45.77734375" style="14" customWidth="1"/>
    <col min="5375" max="5375" width="43.88671875" style="14" customWidth="1"/>
    <col min="5376" max="5376" width="45" style="14" customWidth="1"/>
    <col min="5377" max="5377" width="25.6640625" style="14" customWidth="1"/>
    <col min="5378" max="5378" width="53.5546875" style="14" customWidth="1"/>
    <col min="5379" max="5379" width="22.44140625" style="14" customWidth="1"/>
    <col min="5380" max="5380" width="44.6640625" style="14" customWidth="1"/>
    <col min="5381" max="5381" width="23.109375" style="14" customWidth="1"/>
    <col min="5382" max="5382" width="29.88671875" style="14" customWidth="1"/>
    <col min="5383" max="5383" width="38.88671875" style="14" customWidth="1"/>
    <col min="5384" max="5384" width="30.88671875" style="14" customWidth="1"/>
    <col min="5385" max="5385" width="31.21875" style="14" customWidth="1"/>
    <col min="5386" max="5386" width="32.77734375" style="14" customWidth="1"/>
    <col min="5387" max="5387" width="37.77734375" style="14" customWidth="1"/>
    <col min="5388" max="5389" width="0" style="14" hidden="1" customWidth="1"/>
    <col min="5390" max="5390" width="28.109375" style="14" customWidth="1"/>
    <col min="5391" max="5391" width="30.21875" style="14" customWidth="1"/>
    <col min="5392" max="5443" width="0" style="14" hidden="1" customWidth="1"/>
    <col min="5444" max="5444" width="23.109375" style="14" customWidth="1"/>
    <col min="5445" max="5445" width="22.88671875" style="14" customWidth="1"/>
    <col min="5446" max="5446" width="24.109375" style="14" customWidth="1"/>
    <col min="5447" max="5447" width="23.77734375" style="14" customWidth="1"/>
    <col min="5448" max="5448" width="24.33203125" style="14" customWidth="1"/>
    <col min="5449" max="5449" width="23" style="14" customWidth="1"/>
    <col min="5450" max="5450" width="24.33203125" style="14" customWidth="1"/>
    <col min="5451" max="5451" width="24" style="14" customWidth="1"/>
    <col min="5452" max="5452" width="25.21875" style="14" customWidth="1"/>
    <col min="5453" max="5453" width="23.33203125" style="14" customWidth="1"/>
    <col min="5454" max="5454" width="25" style="14" customWidth="1"/>
    <col min="5455" max="5455" width="25.21875" style="14" customWidth="1"/>
    <col min="5456" max="5456" width="25" style="14" customWidth="1"/>
    <col min="5457" max="5457" width="23.21875" style="14" customWidth="1"/>
    <col min="5458" max="5458" width="24.33203125" style="14" customWidth="1"/>
    <col min="5459" max="5459" width="21.33203125" style="14" customWidth="1"/>
    <col min="5460" max="5460" width="26.109375" style="14" customWidth="1"/>
    <col min="5461" max="5462" width="0" style="14" hidden="1" customWidth="1"/>
    <col min="5463" max="5463" width="25.6640625" style="14" customWidth="1"/>
    <col min="5464" max="5464" width="17.6640625" style="14" customWidth="1"/>
    <col min="5465" max="5488" width="0" style="14" hidden="1" customWidth="1"/>
    <col min="5489" max="5489" width="20.33203125" style="14" customWidth="1"/>
    <col min="5490" max="5491" width="18.21875" style="14" customWidth="1"/>
    <col min="5492" max="5499" width="9.21875" style="14"/>
    <col min="5500" max="5500" width="26.6640625" style="14" customWidth="1"/>
    <col min="5501" max="5627" width="9.21875" style="14"/>
    <col min="5628" max="5628" width="246.5546875" style="14" customWidth="1"/>
    <col min="5629" max="5629" width="30.21875" style="14" customWidth="1"/>
    <col min="5630" max="5630" width="45.77734375" style="14" customWidth="1"/>
    <col min="5631" max="5631" width="43.88671875" style="14" customWidth="1"/>
    <col min="5632" max="5632" width="45" style="14" customWidth="1"/>
    <col min="5633" max="5633" width="25.6640625" style="14" customWidth="1"/>
    <col min="5634" max="5634" width="53.5546875" style="14" customWidth="1"/>
    <col min="5635" max="5635" width="22.44140625" style="14" customWidth="1"/>
    <col min="5636" max="5636" width="44.6640625" style="14" customWidth="1"/>
    <col min="5637" max="5637" width="23.109375" style="14" customWidth="1"/>
    <col min="5638" max="5638" width="29.88671875" style="14" customWidth="1"/>
    <col min="5639" max="5639" width="38.88671875" style="14" customWidth="1"/>
    <col min="5640" max="5640" width="30.88671875" style="14" customWidth="1"/>
    <col min="5641" max="5641" width="31.21875" style="14" customWidth="1"/>
    <col min="5642" max="5642" width="32.77734375" style="14" customWidth="1"/>
    <col min="5643" max="5643" width="37.77734375" style="14" customWidth="1"/>
    <col min="5644" max="5645" width="0" style="14" hidden="1" customWidth="1"/>
    <col min="5646" max="5646" width="28.109375" style="14" customWidth="1"/>
    <col min="5647" max="5647" width="30.21875" style="14" customWidth="1"/>
    <col min="5648" max="5699" width="0" style="14" hidden="1" customWidth="1"/>
    <col min="5700" max="5700" width="23.109375" style="14" customWidth="1"/>
    <col min="5701" max="5701" width="22.88671875" style="14" customWidth="1"/>
    <col min="5702" max="5702" width="24.109375" style="14" customWidth="1"/>
    <col min="5703" max="5703" width="23.77734375" style="14" customWidth="1"/>
    <col min="5704" max="5704" width="24.33203125" style="14" customWidth="1"/>
    <col min="5705" max="5705" width="23" style="14" customWidth="1"/>
    <col min="5706" max="5706" width="24.33203125" style="14" customWidth="1"/>
    <col min="5707" max="5707" width="24" style="14" customWidth="1"/>
    <col min="5708" max="5708" width="25.21875" style="14" customWidth="1"/>
    <col min="5709" max="5709" width="23.33203125" style="14" customWidth="1"/>
    <col min="5710" max="5710" width="25" style="14" customWidth="1"/>
    <col min="5711" max="5711" width="25.21875" style="14" customWidth="1"/>
    <col min="5712" max="5712" width="25" style="14" customWidth="1"/>
    <col min="5713" max="5713" width="23.21875" style="14" customWidth="1"/>
    <col min="5714" max="5714" width="24.33203125" style="14" customWidth="1"/>
    <col min="5715" max="5715" width="21.33203125" style="14" customWidth="1"/>
    <col min="5716" max="5716" width="26.109375" style="14" customWidth="1"/>
    <col min="5717" max="5718" width="0" style="14" hidden="1" customWidth="1"/>
    <col min="5719" max="5719" width="25.6640625" style="14" customWidth="1"/>
    <col min="5720" max="5720" width="17.6640625" style="14" customWidth="1"/>
    <col min="5721" max="5744" width="0" style="14" hidden="1" customWidth="1"/>
    <col min="5745" max="5745" width="20.33203125" style="14" customWidth="1"/>
    <col min="5746" max="5747" width="18.21875" style="14" customWidth="1"/>
    <col min="5748" max="5755" width="9.21875" style="14"/>
    <col min="5756" max="5756" width="26.6640625" style="14" customWidth="1"/>
    <col min="5757" max="5883" width="9.21875" style="14"/>
    <col min="5884" max="5884" width="246.5546875" style="14" customWidth="1"/>
    <col min="5885" max="5885" width="30.21875" style="14" customWidth="1"/>
    <col min="5886" max="5886" width="45.77734375" style="14" customWidth="1"/>
    <col min="5887" max="5887" width="43.88671875" style="14" customWidth="1"/>
    <col min="5888" max="5888" width="45" style="14" customWidth="1"/>
    <col min="5889" max="5889" width="25.6640625" style="14" customWidth="1"/>
    <col min="5890" max="5890" width="53.5546875" style="14" customWidth="1"/>
    <col min="5891" max="5891" width="22.44140625" style="14" customWidth="1"/>
    <col min="5892" max="5892" width="44.6640625" style="14" customWidth="1"/>
    <col min="5893" max="5893" width="23.109375" style="14" customWidth="1"/>
    <col min="5894" max="5894" width="29.88671875" style="14" customWidth="1"/>
    <col min="5895" max="5895" width="38.88671875" style="14" customWidth="1"/>
    <col min="5896" max="5896" width="30.88671875" style="14" customWidth="1"/>
    <col min="5897" max="5897" width="31.21875" style="14" customWidth="1"/>
    <col min="5898" max="5898" width="32.77734375" style="14" customWidth="1"/>
    <col min="5899" max="5899" width="37.77734375" style="14" customWidth="1"/>
    <col min="5900" max="5901" width="0" style="14" hidden="1" customWidth="1"/>
    <col min="5902" max="5902" width="28.109375" style="14" customWidth="1"/>
    <col min="5903" max="5903" width="30.21875" style="14" customWidth="1"/>
    <col min="5904" max="5955" width="0" style="14" hidden="1" customWidth="1"/>
    <col min="5956" max="5956" width="23.109375" style="14" customWidth="1"/>
    <col min="5957" max="5957" width="22.88671875" style="14" customWidth="1"/>
    <col min="5958" max="5958" width="24.109375" style="14" customWidth="1"/>
    <col min="5959" max="5959" width="23.77734375" style="14" customWidth="1"/>
    <col min="5960" max="5960" width="24.33203125" style="14" customWidth="1"/>
    <col min="5961" max="5961" width="23" style="14" customWidth="1"/>
    <col min="5962" max="5962" width="24.33203125" style="14" customWidth="1"/>
    <col min="5963" max="5963" width="24" style="14" customWidth="1"/>
    <col min="5964" max="5964" width="25.21875" style="14" customWidth="1"/>
    <col min="5965" max="5965" width="23.33203125" style="14" customWidth="1"/>
    <col min="5966" max="5966" width="25" style="14" customWidth="1"/>
    <col min="5967" max="5967" width="25.21875" style="14" customWidth="1"/>
    <col min="5968" max="5968" width="25" style="14" customWidth="1"/>
    <col min="5969" max="5969" width="23.21875" style="14" customWidth="1"/>
    <col min="5970" max="5970" width="24.33203125" style="14" customWidth="1"/>
    <col min="5971" max="5971" width="21.33203125" style="14" customWidth="1"/>
    <col min="5972" max="5972" width="26.109375" style="14" customWidth="1"/>
    <col min="5973" max="5974" width="0" style="14" hidden="1" customWidth="1"/>
    <col min="5975" max="5975" width="25.6640625" style="14" customWidth="1"/>
    <col min="5976" max="5976" width="17.6640625" style="14" customWidth="1"/>
    <col min="5977" max="6000" width="0" style="14" hidden="1" customWidth="1"/>
    <col min="6001" max="6001" width="20.33203125" style="14" customWidth="1"/>
    <col min="6002" max="6003" width="18.21875" style="14" customWidth="1"/>
    <col min="6004" max="6011" width="9.21875" style="14"/>
    <col min="6012" max="6012" width="26.6640625" style="14" customWidth="1"/>
    <col min="6013" max="6139" width="9.21875" style="14"/>
    <col min="6140" max="6140" width="246.5546875" style="14" customWidth="1"/>
    <col min="6141" max="6141" width="30.21875" style="14" customWidth="1"/>
    <col min="6142" max="6142" width="45.77734375" style="14" customWidth="1"/>
    <col min="6143" max="6143" width="43.88671875" style="14" customWidth="1"/>
    <col min="6144" max="6144" width="45" style="14" customWidth="1"/>
    <col min="6145" max="6145" width="25.6640625" style="14" customWidth="1"/>
    <col min="6146" max="6146" width="53.5546875" style="14" customWidth="1"/>
    <col min="6147" max="6147" width="22.44140625" style="14" customWidth="1"/>
    <col min="6148" max="6148" width="44.6640625" style="14" customWidth="1"/>
    <col min="6149" max="6149" width="23.109375" style="14" customWidth="1"/>
    <col min="6150" max="6150" width="29.88671875" style="14" customWidth="1"/>
    <col min="6151" max="6151" width="38.88671875" style="14" customWidth="1"/>
    <col min="6152" max="6152" width="30.88671875" style="14" customWidth="1"/>
    <col min="6153" max="6153" width="31.21875" style="14" customWidth="1"/>
    <col min="6154" max="6154" width="32.77734375" style="14" customWidth="1"/>
    <col min="6155" max="6155" width="37.77734375" style="14" customWidth="1"/>
    <col min="6156" max="6157" width="0" style="14" hidden="1" customWidth="1"/>
    <col min="6158" max="6158" width="28.109375" style="14" customWidth="1"/>
    <col min="6159" max="6159" width="30.21875" style="14" customWidth="1"/>
    <col min="6160" max="6211" width="0" style="14" hidden="1" customWidth="1"/>
    <col min="6212" max="6212" width="23.109375" style="14" customWidth="1"/>
    <col min="6213" max="6213" width="22.88671875" style="14" customWidth="1"/>
    <col min="6214" max="6214" width="24.109375" style="14" customWidth="1"/>
    <col min="6215" max="6215" width="23.77734375" style="14" customWidth="1"/>
    <col min="6216" max="6216" width="24.33203125" style="14" customWidth="1"/>
    <col min="6217" max="6217" width="23" style="14" customWidth="1"/>
    <col min="6218" max="6218" width="24.33203125" style="14" customWidth="1"/>
    <col min="6219" max="6219" width="24" style="14" customWidth="1"/>
    <col min="6220" max="6220" width="25.21875" style="14" customWidth="1"/>
    <col min="6221" max="6221" width="23.33203125" style="14" customWidth="1"/>
    <col min="6222" max="6222" width="25" style="14" customWidth="1"/>
    <col min="6223" max="6223" width="25.21875" style="14" customWidth="1"/>
    <col min="6224" max="6224" width="25" style="14" customWidth="1"/>
    <col min="6225" max="6225" width="23.21875" style="14" customWidth="1"/>
    <col min="6226" max="6226" width="24.33203125" style="14" customWidth="1"/>
    <col min="6227" max="6227" width="21.33203125" style="14" customWidth="1"/>
    <col min="6228" max="6228" width="26.109375" style="14" customWidth="1"/>
    <col min="6229" max="6230" width="0" style="14" hidden="1" customWidth="1"/>
    <col min="6231" max="6231" width="25.6640625" style="14" customWidth="1"/>
    <col min="6232" max="6232" width="17.6640625" style="14" customWidth="1"/>
    <col min="6233" max="6256" width="0" style="14" hidden="1" customWidth="1"/>
    <col min="6257" max="6257" width="20.33203125" style="14" customWidth="1"/>
    <col min="6258" max="6259" width="18.21875" style="14" customWidth="1"/>
    <col min="6260" max="6267" width="9.21875" style="14"/>
    <col min="6268" max="6268" width="26.6640625" style="14" customWidth="1"/>
    <col min="6269" max="6395" width="9.21875" style="14"/>
    <col min="6396" max="6396" width="246.5546875" style="14" customWidth="1"/>
    <col min="6397" max="6397" width="30.21875" style="14" customWidth="1"/>
    <col min="6398" max="6398" width="45.77734375" style="14" customWidth="1"/>
    <col min="6399" max="6399" width="43.88671875" style="14" customWidth="1"/>
    <col min="6400" max="6400" width="45" style="14" customWidth="1"/>
    <col min="6401" max="6401" width="25.6640625" style="14" customWidth="1"/>
    <col min="6402" max="6402" width="53.5546875" style="14" customWidth="1"/>
    <col min="6403" max="6403" width="22.44140625" style="14" customWidth="1"/>
    <col min="6404" max="6404" width="44.6640625" style="14" customWidth="1"/>
    <col min="6405" max="6405" width="23.109375" style="14" customWidth="1"/>
    <col min="6406" max="6406" width="29.88671875" style="14" customWidth="1"/>
    <col min="6407" max="6407" width="38.88671875" style="14" customWidth="1"/>
    <col min="6408" max="6408" width="30.88671875" style="14" customWidth="1"/>
    <col min="6409" max="6409" width="31.21875" style="14" customWidth="1"/>
    <col min="6410" max="6410" width="32.77734375" style="14" customWidth="1"/>
    <col min="6411" max="6411" width="37.77734375" style="14" customWidth="1"/>
    <col min="6412" max="6413" width="0" style="14" hidden="1" customWidth="1"/>
    <col min="6414" max="6414" width="28.109375" style="14" customWidth="1"/>
    <col min="6415" max="6415" width="30.21875" style="14" customWidth="1"/>
    <col min="6416" max="6467" width="0" style="14" hidden="1" customWidth="1"/>
    <col min="6468" max="6468" width="23.109375" style="14" customWidth="1"/>
    <col min="6469" max="6469" width="22.88671875" style="14" customWidth="1"/>
    <col min="6470" max="6470" width="24.109375" style="14" customWidth="1"/>
    <col min="6471" max="6471" width="23.77734375" style="14" customWidth="1"/>
    <col min="6472" max="6472" width="24.33203125" style="14" customWidth="1"/>
    <col min="6473" max="6473" width="23" style="14" customWidth="1"/>
    <col min="6474" max="6474" width="24.33203125" style="14" customWidth="1"/>
    <col min="6475" max="6475" width="24" style="14" customWidth="1"/>
    <col min="6476" max="6476" width="25.21875" style="14" customWidth="1"/>
    <col min="6477" max="6477" width="23.33203125" style="14" customWidth="1"/>
    <col min="6478" max="6478" width="25" style="14" customWidth="1"/>
    <col min="6479" max="6479" width="25.21875" style="14" customWidth="1"/>
    <col min="6480" max="6480" width="25" style="14" customWidth="1"/>
    <col min="6481" max="6481" width="23.21875" style="14" customWidth="1"/>
    <col min="6482" max="6482" width="24.33203125" style="14" customWidth="1"/>
    <col min="6483" max="6483" width="21.33203125" style="14" customWidth="1"/>
    <col min="6484" max="6484" width="26.109375" style="14" customWidth="1"/>
    <col min="6485" max="6486" width="0" style="14" hidden="1" customWidth="1"/>
    <col min="6487" max="6487" width="25.6640625" style="14" customWidth="1"/>
    <col min="6488" max="6488" width="17.6640625" style="14" customWidth="1"/>
    <col min="6489" max="6512" width="0" style="14" hidden="1" customWidth="1"/>
    <col min="6513" max="6513" width="20.33203125" style="14" customWidth="1"/>
    <col min="6514" max="6515" width="18.21875" style="14" customWidth="1"/>
    <col min="6516" max="6523" width="9.21875" style="14"/>
    <col min="6524" max="6524" width="26.6640625" style="14" customWidth="1"/>
    <col min="6525" max="6651" width="9.21875" style="14"/>
    <col min="6652" max="6652" width="246.5546875" style="14" customWidth="1"/>
    <col min="6653" max="6653" width="30.21875" style="14" customWidth="1"/>
    <col min="6654" max="6654" width="45.77734375" style="14" customWidth="1"/>
    <col min="6655" max="6655" width="43.88671875" style="14" customWidth="1"/>
    <col min="6656" max="6656" width="45" style="14" customWidth="1"/>
    <col min="6657" max="6657" width="25.6640625" style="14" customWidth="1"/>
    <col min="6658" max="6658" width="53.5546875" style="14" customWidth="1"/>
    <col min="6659" max="6659" width="22.44140625" style="14" customWidth="1"/>
    <col min="6660" max="6660" width="44.6640625" style="14" customWidth="1"/>
    <col min="6661" max="6661" width="23.109375" style="14" customWidth="1"/>
    <col min="6662" max="6662" width="29.88671875" style="14" customWidth="1"/>
    <col min="6663" max="6663" width="38.88671875" style="14" customWidth="1"/>
    <col min="6664" max="6664" width="30.88671875" style="14" customWidth="1"/>
    <col min="6665" max="6665" width="31.21875" style="14" customWidth="1"/>
    <col min="6666" max="6666" width="32.77734375" style="14" customWidth="1"/>
    <col min="6667" max="6667" width="37.77734375" style="14" customWidth="1"/>
    <col min="6668" max="6669" width="0" style="14" hidden="1" customWidth="1"/>
    <col min="6670" max="6670" width="28.109375" style="14" customWidth="1"/>
    <col min="6671" max="6671" width="30.21875" style="14" customWidth="1"/>
    <col min="6672" max="6723" width="0" style="14" hidden="1" customWidth="1"/>
    <col min="6724" max="6724" width="23.109375" style="14" customWidth="1"/>
    <col min="6725" max="6725" width="22.88671875" style="14" customWidth="1"/>
    <col min="6726" max="6726" width="24.109375" style="14" customWidth="1"/>
    <col min="6727" max="6727" width="23.77734375" style="14" customWidth="1"/>
    <col min="6728" max="6728" width="24.33203125" style="14" customWidth="1"/>
    <col min="6729" max="6729" width="23" style="14" customWidth="1"/>
    <col min="6730" max="6730" width="24.33203125" style="14" customWidth="1"/>
    <col min="6731" max="6731" width="24" style="14" customWidth="1"/>
    <col min="6732" max="6732" width="25.21875" style="14" customWidth="1"/>
    <col min="6733" max="6733" width="23.33203125" style="14" customWidth="1"/>
    <col min="6734" max="6734" width="25" style="14" customWidth="1"/>
    <col min="6735" max="6735" width="25.21875" style="14" customWidth="1"/>
    <col min="6736" max="6736" width="25" style="14" customWidth="1"/>
    <col min="6737" max="6737" width="23.21875" style="14" customWidth="1"/>
    <col min="6738" max="6738" width="24.33203125" style="14" customWidth="1"/>
    <col min="6739" max="6739" width="21.33203125" style="14" customWidth="1"/>
    <col min="6740" max="6740" width="26.109375" style="14" customWidth="1"/>
    <col min="6741" max="6742" width="0" style="14" hidden="1" customWidth="1"/>
    <col min="6743" max="6743" width="25.6640625" style="14" customWidth="1"/>
    <col min="6744" max="6744" width="17.6640625" style="14" customWidth="1"/>
    <col min="6745" max="6768" width="0" style="14" hidden="1" customWidth="1"/>
    <col min="6769" max="6769" width="20.33203125" style="14" customWidth="1"/>
    <col min="6770" max="6771" width="18.21875" style="14" customWidth="1"/>
    <col min="6772" max="6779" width="9.21875" style="14"/>
    <col min="6780" max="6780" width="26.6640625" style="14" customWidth="1"/>
    <col min="6781" max="6907" width="9.21875" style="14"/>
    <col min="6908" max="6908" width="246.5546875" style="14" customWidth="1"/>
    <col min="6909" max="6909" width="30.21875" style="14" customWidth="1"/>
    <col min="6910" max="6910" width="45.77734375" style="14" customWidth="1"/>
    <col min="6911" max="6911" width="43.88671875" style="14" customWidth="1"/>
    <col min="6912" max="6912" width="45" style="14" customWidth="1"/>
    <col min="6913" max="6913" width="25.6640625" style="14" customWidth="1"/>
    <col min="6914" max="6914" width="53.5546875" style="14" customWidth="1"/>
    <col min="6915" max="6915" width="22.44140625" style="14" customWidth="1"/>
    <col min="6916" max="6916" width="44.6640625" style="14" customWidth="1"/>
    <col min="6917" max="6917" width="23.109375" style="14" customWidth="1"/>
    <col min="6918" max="6918" width="29.88671875" style="14" customWidth="1"/>
    <col min="6919" max="6919" width="38.88671875" style="14" customWidth="1"/>
    <col min="6920" max="6920" width="30.88671875" style="14" customWidth="1"/>
    <col min="6921" max="6921" width="31.21875" style="14" customWidth="1"/>
    <col min="6922" max="6922" width="32.77734375" style="14" customWidth="1"/>
    <col min="6923" max="6923" width="37.77734375" style="14" customWidth="1"/>
    <col min="6924" max="6925" width="0" style="14" hidden="1" customWidth="1"/>
    <col min="6926" max="6926" width="28.109375" style="14" customWidth="1"/>
    <col min="6927" max="6927" width="30.21875" style="14" customWidth="1"/>
    <col min="6928" max="6979" width="0" style="14" hidden="1" customWidth="1"/>
    <col min="6980" max="6980" width="23.109375" style="14" customWidth="1"/>
    <col min="6981" max="6981" width="22.88671875" style="14" customWidth="1"/>
    <col min="6982" max="6982" width="24.109375" style="14" customWidth="1"/>
    <col min="6983" max="6983" width="23.77734375" style="14" customWidth="1"/>
    <col min="6984" max="6984" width="24.33203125" style="14" customWidth="1"/>
    <col min="6985" max="6985" width="23" style="14" customWidth="1"/>
    <col min="6986" max="6986" width="24.33203125" style="14" customWidth="1"/>
    <col min="6987" max="6987" width="24" style="14" customWidth="1"/>
    <col min="6988" max="6988" width="25.21875" style="14" customWidth="1"/>
    <col min="6989" max="6989" width="23.33203125" style="14" customWidth="1"/>
    <col min="6990" max="6990" width="25" style="14" customWidth="1"/>
    <col min="6991" max="6991" width="25.21875" style="14" customWidth="1"/>
    <col min="6992" max="6992" width="25" style="14" customWidth="1"/>
    <col min="6993" max="6993" width="23.21875" style="14" customWidth="1"/>
    <col min="6994" max="6994" width="24.33203125" style="14" customWidth="1"/>
    <col min="6995" max="6995" width="21.33203125" style="14" customWidth="1"/>
    <col min="6996" max="6996" width="26.109375" style="14" customWidth="1"/>
    <col min="6997" max="6998" width="0" style="14" hidden="1" customWidth="1"/>
    <col min="6999" max="6999" width="25.6640625" style="14" customWidth="1"/>
    <col min="7000" max="7000" width="17.6640625" style="14" customWidth="1"/>
    <col min="7001" max="7024" width="0" style="14" hidden="1" customWidth="1"/>
    <col min="7025" max="7025" width="20.33203125" style="14" customWidth="1"/>
    <col min="7026" max="7027" width="18.21875" style="14" customWidth="1"/>
    <col min="7028" max="7035" width="9.21875" style="14"/>
    <col min="7036" max="7036" width="26.6640625" style="14" customWidth="1"/>
    <col min="7037" max="7163" width="9.21875" style="14"/>
    <col min="7164" max="7164" width="246.5546875" style="14" customWidth="1"/>
    <col min="7165" max="7165" width="30.21875" style="14" customWidth="1"/>
    <col min="7166" max="7166" width="45.77734375" style="14" customWidth="1"/>
    <col min="7167" max="7167" width="43.88671875" style="14" customWidth="1"/>
    <col min="7168" max="7168" width="45" style="14" customWidth="1"/>
    <col min="7169" max="7169" width="25.6640625" style="14" customWidth="1"/>
    <col min="7170" max="7170" width="53.5546875" style="14" customWidth="1"/>
    <col min="7171" max="7171" width="22.44140625" style="14" customWidth="1"/>
    <col min="7172" max="7172" width="44.6640625" style="14" customWidth="1"/>
    <col min="7173" max="7173" width="23.109375" style="14" customWidth="1"/>
    <col min="7174" max="7174" width="29.88671875" style="14" customWidth="1"/>
    <col min="7175" max="7175" width="38.88671875" style="14" customWidth="1"/>
    <col min="7176" max="7176" width="30.88671875" style="14" customWidth="1"/>
    <col min="7177" max="7177" width="31.21875" style="14" customWidth="1"/>
    <col min="7178" max="7178" width="32.77734375" style="14" customWidth="1"/>
    <col min="7179" max="7179" width="37.77734375" style="14" customWidth="1"/>
    <col min="7180" max="7181" width="0" style="14" hidden="1" customWidth="1"/>
    <col min="7182" max="7182" width="28.109375" style="14" customWidth="1"/>
    <col min="7183" max="7183" width="30.21875" style="14" customWidth="1"/>
    <col min="7184" max="7235" width="0" style="14" hidden="1" customWidth="1"/>
    <col min="7236" max="7236" width="23.109375" style="14" customWidth="1"/>
    <col min="7237" max="7237" width="22.88671875" style="14" customWidth="1"/>
    <col min="7238" max="7238" width="24.109375" style="14" customWidth="1"/>
    <col min="7239" max="7239" width="23.77734375" style="14" customWidth="1"/>
    <col min="7240" max="7240" width="24.33203125" style="14" customWidth="1"/>
    <col min="7241" max="7241" width="23" style="14" customWidth="1"/>
    <col min="7242" max="7242" width="24.33203125" style="14" customWidth="1"/>
    <col min="7243" max="7243" width="24" style="14" customWidth="1"/>
    <col min="7244" max="7244" width="25.21875" style="14" customWidth="1"/>
    <col min="7245" max="7245" width="23.33203125" style="14" customWidth="1"/>
    <col min="7246" max="7246" width="25" style="14" customWidth="1"/>
    <col min="7247" max="7247" width="25.21875" style="14" customWidth="1"/>
    <col min="7248" max="7248" width="25" style="14" customWidth="1"/>
    <col min="7249" max="7249" width="23.21875" style="14" customWidth="1"/>
    <col min="7250" max="7250" width="24.33203125" style="14" customWidth="1"/>
    <col min="7251" max="7251" width="21.33203125" style="14" customWidth="1"/>
    <col min="7252" max="7252" width="26.109375" style="14" customWidth="1"/>
    <col min="7253" max="7254" width="0" style="14" hidden="1" customWidth="1"/>
    <col min="7255" max="7255" width="25.6640625" style="14" customWidth="1"/>
    <col min="7256" max="7256" width="17.6640625" style="14" customWidth="1"/>
    <col min="7257" max="7280" width="0" style="14" hidden="1" customWidth="1"/>
    <col min="7281" max="7281" width="20.33203125" style="14" customWidth="1"/>
    <col min="7282" max="7283" width="18.21875" style="14" customWidth="1"/>
    <col min="7284" max="7291" width="9.21875" style="14"/>
    <col min="7292" max="7292" width="26.6640625" style="14" customWidth="1"/>
    <col min="7293" max="7419" width="9.21875" style="14"/>
    <col min="7420" max="7420" width="246.5546875" style="14" customWidth="1"/>
    <col min="7421" max="7421" width="30.21875" style="14" customWidth="1"/>
    <col min="7422" max="7422" width="45.77734375" style="14" customWidth="1"/>
    <col min="7423" max="7423" width="43.88671875" style="14" customWidth="1"/>
    <col min="7424" max="7424" width="45" style="14" customWidth="1"/>
    <col min="7425" max="7425" width="25.6640625" style="14" customWidth="1"/>
    <col min="7426" max="7426" width="53.5546875" style="14" customWidth="1"/>
    <col min="7427" max="7427" width="22.44140625" style="14" customWidth="1"/>
    <col min="7428" max="7428" width="44.6640625" style="14" customWidth="1"/>
    <col min="7429" max="7429" width="23.109375" style="14" customWidth="1"/>
    <col min="7430" max="7430" width="29.88671875" style="14" customWidth="1"/>
    <col min="7431" max="7431" width="38.88671875" style="14" customWidth="1"/>
    <col min="7432" max="7432" width="30.88671875" style="14" customWidth="1"/>
    <col min="7433" max="7433" width="31.21875" style="14" customWidth="1"/>
    <col min="7434" max="7434" width="32.77734375" style="14" customWidth="1"/>
    <col min="7435" max="7435" width="37.77734375" style="14" customWidth="1"/>
    <col min="7436" max="7437" width="0" style="14" hidden="1" customWidth="1"/>
    <col min="7438" max="7438" width="28.109375" style="14" customWidth="1"/>
    <col min="7439" max="7439" width="30.21875" style="14" customWidth="1"/>
    <col min="7440" max="7491" width="0" style="14" hidden="1" customWidth="1"/>
    <col min="7492" max="7492" width="23.109375" style="14" customWidth="1"/>
    <col min="7493" max="7493" width="22.88671875" style="14" customWidth="1"/>
    <col min="7494" max="7494" width="24.109375" style="14" customWidth="1"/>
    <col min="7495" max="7495" width="23.77734375" style="14" customWidth="1"/>
    <col min="7496" max="7496" width="24.33203125" style="14" customWidth="1"/>
    <col min="7497" max="7497" width="23" style="14" customWidth="1"/>
    <col min="7498" max="7498" width="24.33203125" style="14" customWidth="1"/>
    <col min="7499" max="7499" width="24" style="14" customWidth="1"/>
    <col min="7500" max="7500" width="25.21875" style="14" customWidth="1"/>
    <col min="7501" max="7501" width="23.33203125" style="14" customWidth="1"/>
    <col min="7502" max="7502" width="25" style="14" customWidth="1"/>
    <col min="7503" max="7503" width="25.21875" style="14" customWidth="1"/>
    <col min="7504" max="7504" width="25" style="14" customWidth="1"/>
    <col min="7505" max="7505" width="23.21875" style="14" customWidth="1"/>
    <col min="7506" max="7506" width="24.33203125" style="14" customWidth="1"/>
    <col min="7507" max="7507" width="21.33203125" style="14" customWidth="1"/>
    <col min="7508" max="7508" width="26.109375" style="14" customWidth="1"/>
    <col min="7509" max="7510" width="0" style="14" hidden="1" customWidth="1"/>
    <col min="7511" max="7511" width="25.6640625" style="14" customWidth="1"/>
    <col min="7512" max="7512" width="17.6640625" style="14" customWidth="1"/>
    <col min="7513" max="7536" width="0" style="14" hidden="1" customWidth="1"/>
    <col min="7537" max="7537" width="20.33203125" style="14" customWidth="1"/>
    <col min="7538" max="7539" width="18.21875" style="14" customWidth="1"/>
    <col min="7540" max="7547" width="9.21875" style="14"/>
    <col min="7548" max="7548" width="26.6640625" style="14" customWidth="1"/>
    <col min="7549" max="7675" width="9.21875" style="14"/>
    <col min="7676" max="7676" width="246.5546875" style="14" customWidth="1"/>
    <col min="7677" max="7677" width="30.21875" style="14" customWidth="1"/>
    <col min="7678" max="7678" width="45.77734375" style="14" customWidth="1"/>
    <col min="7679" max="7679" width="43.88671875" style="14" customWidth="1"/>
    <col min="7680" max="7680" width="45" style="14" customWidth="1"/>
    <col min="7681" max="7681" width="25.6640625" style="14" customWidth="1"/>
    <col min="7682" max="7682" width="53.5546875" style="14" customWidth="1"/>
    <col min="7683" max="7683" width="22.44140625" style="14" customWidth="1"/>
    <col min="7684" max="7684" width="44.6640625" style="14" customWidth="1"/>
    <col min="7685" max="7685" width="23.109375" style="14" customWidth="1"/>
    <col min="7686" max="7686" width="29.88671875" style="14" customWidth="1"/>
    <col min="7687" max="7687" width="38.88671875" style="14" customWidth="1"/>
    <col min="7688" max="7688" width="30.88671875" style="14" customWidth="1"/>
    <col min="7689" max="7689" width="31.21875" style="14" customWidth="1"/>
    <col min="7690" max="7690" width="32.77734375" style="14" customWidth="1"/>
    <col min="7691" max="7691" width="37.77734375" style="14" customWidth="1"/>
    <col min="7692" max="7693" width="0" style="14" hidden="1" customWidth="1"/>
    <col min="7694" max="7694" width="28.109375" style="14" customWidth="1"/>
    <col min="7695" max="7695" width="30.21875" style="14" customWidth="1"/>
    <col min="7696" max="7747" width="0" style="14" hidden="1" customWidth="1"/>
    <col min="7748" max="7748" width="23.109375" style="14" customWidth="1"/>
    <col min="7749" max="7749" width="22.88671875" style="14" customWidth="1"/>
    <col min="7750" max="7750" width="24.109375" style="14" customWidth="1"/>
    <col min="7751" max="7751" width="23.77734375" style="14" customWidth="1"/>
    <col min="7752" max="7752" width="24.33203125" style="14" customWidth="1"/>
    <col min="7753" max="7753" width="23" style="14" customWidth="1"/>
    <col min="7754" max="7754" width="24.33203125" style="14" customWidth="1"/>
    <col min="7755" max="7755" width="24" style="14" customWidth="1"/>
    <col min="7756" max="7756" width="25.21875" style="14" customWidth="1"/>
    <col min="7757" max="7757" width="23.33203125" style="14" customWidth="1"/>
    <col min="7758" max="7758" width="25" style="14" customWidth="1"/>
    <col min="7759" max="7759" width="25.21875" style="14" customWidth="1"/>
    <col min="7760" max="7760" width="25" style="14" customWidth="1"/>
    <col min="7761" max="7761" width="23.21875" style="14" customWidth="1"/>
    <col min="7762" max="7762" width="24.33203125" style="14" customWidth="1"/>
    <col min="7763" max="7763" width="21.33203125" style="14" customWidth="1"/>
    <col min="7764" max="7764" width="26.109375" style="14" customWidth="1"/>
    <col min="7765" max="7766" width="0" style="14" hidden="1" customWidth="1"/>
    <col min="7767" max="7767" width="25.6640625" style="14" customWidth="1"/>
    <col min="7768" max="7768" width="17.6640625" style="14" customWidth="1"/>
    <col min="7769" max="7792" width="0" style="14" hidden="1" customWidth="1"/>
    <col min="7793" max="7793" width="20.33203125" style="14" customWidth="1"/>
    <col min="7794" max="7795" width="18.21875" style="14" customWidth="1"/>
    <col min="7796" max="7803" width="9.21875" style="14"/>
    <col min="7804" max="7804" width="26.6640625" style="14" customWidth="1"/>
    <col min="7805" max="7931" width="9.21875" style="14"/>
    <col min="7932" max="7932" width="246.5546875" style="14" customWidth="1"/>
    <col min="7933" max="7933" width="30.21875" style="14" customWidth="1"/>
    <col min="7934" max="7934" width="45.77734375" style="14" customWidth="1"/>
    <col min="7935" max="7935" width="43.88671875" style="14" customWidth="1"/>
    <col min="7936" max="7936" width="45" style="14" customWidth="1"/>
    <col min="7937" max="7937" width="25.6640625" style="14" customWidth="1"/>
    <col min="7938" max="7938" width="53.5546875" style="14" customWidth="1"/>
    <col min="7939" max="7939" width="22.44140625" style="14" customWidth="1"/>
    <col min="7940" max="7940" width="44.6640625" style="14" customWidth="1"/>
    <col min="7941" max="7941" width="23.109375" style="14" customWidth="1"/>
    <col min="7942" max="7942" width="29.88671875" style="14" customWidth="1"/>
    <col min="7943" max="7943" width="38.88671875" style="14" customWidth="1"/>
    <col min="7944" max="7944" width="30.88671875" style="14" customWidth="1"/>
    <col min="7945" max="7945" width="31.21875" style="14" customWidth="1"/>
    <col min="7946" max="7946" width="32.77734375" style="14" customWidth="1"/>
    <col min="7947" max="7947" width="37.77734375" style="14" customWidth="1"/>
    <col min="7948" max="7949" width="0" style="14" hidden="1" customWidth="1"/>
    <col min="7950" max="7950" width="28.109375" style="14" customWidth="1"/>
    <col min="7951" max="7951" width="30.21875" style="14" customWidth="1"/>
    <col min="7952" max="8003" width="0" style="14" hidden="1" customWidth="1"/>
    <col min="8004" max="8004" width="23.109375" style="14" customWidth="1"/>
    <col min="8005" max="8005" width="22.88671875" style="14" customWidth="1"/>
    <col min="8006" max="8006" width="24.109375" style="14" customWidth="1"/>
    <col min="8007" max="8007" width="23.77734375" style="14" customWidth="1"/>
    <col min="8008" max="8008" width="24.33203125" style="14" customWidth="1"/>
    <col min="8009" max="8009" width="23" style="14" customWidth="1"/>
    <col min="8010" max="8010" width="24.33203125" style="14" customWidth="1"/>
    <col min="8011" max="8011" width="24" style="14" customWidth="1"/>
    <col min="8012" max="8012" width="25.21875" style="14" customWidth="1"/>
    <col min="8013" max="8013" width="23.33203125" style="14" customWidth="1"/>
    <col min="8014" max="8014" width="25" style="14" customWidth="1"/>
    <col min="8015" max="8015" width="25.21875" style="14" customWidth="1"/>
    <col min="8016" max="8016" width="25" style="14" customWidth="1"/>
    <col min="8017" max="8017" width="23.21875" style="14" customWidth="1"/>
    <col min="8018" max="8018" width="24.33203125" style="14" customWidth="1"/>
    <col min="8019" max="8019" width="21.33203125" style="14" customWidth="1"/>
    <col min="8020" max="8020" width="26.109375" style="14" customWidth="1"/>
    <col min="8021" max="8022" width="0" style="14" hidden="1" customWidth="1"/>
    <col min="8023" max="8023" width="25.6640625" style="14" customWidth="1"/>
    <col min="8024" max="8024" width="17.6640625" style="14" customWidth="1"/>
    <col min="8025" max="8048" width="0" style="14" hidden="1" customWidth="1"/>
    <col min="8049" max="8049" width="20.33203125" style="14" customWidth="1"/>
    <col min="8050" max="8051" width="18.21875" style="14" customWidth="1"/>
    <col min="8052" max="8059" width="9.21875" style="14"/>
    <col min="8060" max="8060" width="26.6640625" style="14" customWidth="1"/>
    <col min="8061" max="8187" width="9.21875" style="14"/>
    <col min="8188" max="8188" width="246.5546875" style="14" customWidth="1"/>
    <col min="8189" max="8189" width="30.21875" style="14" customWidth="1"/>
    <col min="8190" max="8190" width="45.77734375" style="14" customWidth="1"/>
    <col min="8191" max="8191" width="43.88671875" style="14" customWidth="1"/>
    <col min="8192" max="8192" width="45" style="14" customWidth="1"/>
    <col min="8193" max="8193" width="25.6640625" style="14" customWidth="1"/>
    <col min="8194" max="8194" width="53.5546875" style="14" customWidth="1"/>
    <col min="8195" max="8195" width="22.44140625" style="14" customWidth="1"/>
    <col min="8196" max="8196" width="44.6640625" style="14" customWidth="1"/>
    <col min="8197" max="8197" width="23.109375" style="14" customWidth="1"/>
    <col min="8198" max="8198" width="29.88671875" style="14" customWidth="1"/>
    <col min="8199" max="8199" width="38.88671875" style="14" customWidth="1"/>
    <col min="8200" max="8200" width="30.88671875" style="14" customWidth="1"/>
    <col min="8201" max="8201" width="31.21875" style="14" customWidth="1"/>
    <col min="8202" max="8202" width="32.77734375" style="14" customWidth="1"/>
    <col min="8203" max="8203" width="37.77734375" style="14" customWidth="1"/>
    <col min="8204" max="8205" width="0" style="14" hidden="1" customWidth="1"/>
    <col min="8206" max="8206" width="28.109375" style="14" customWidth="1"/>
    <col min="8207" max="8207" width="30.21875" style="14" customWidth="1"/>
    <col min="8208" max="8259" width="0" style="14" hidden="1" customWidth="1"/>
    <col min="8260" max="8260" width="23.109375" style="14" customWidth="1"/>
    <col min="8261" max="8261" width="22.88671875" style="14" customWidth="1"/>
    <col min="8262" max="8262" width="24.109375" style="14" customWidth="1"/>
    <col min="8263" max="8263" width="23.77734375" style="14" customWidth="1"/>
    <col min="8264" max="8264" width="24.33203125" style="14" customWidth="1"/>
    <col min="8265" max="8265" width="23" style="14" customWidth="1"/>
    <col min="8266" max="8266" width="24.33203125" style="14" customWidth="1"/>
    <col min="8267" max="8267" width="24" style="14" customWidth="1"/>
    <col min="8268" max="8268" width="25.21875" style="14" customWidth="1"/>
    <col min="8269" max="8269" width="23.33203125" style="14" customWidth="1"/>
    <col min="8270" max="8270" width="25" style="14" customWidth="1"/>
    <col min="8271" max="8271" width="25.21875" style="14" customWidth="1"/>
    <col min="8272" max="8272" width="25" style="14" customWidth="1"/>
    <col min="8273" max="8273" width="23.21875" style="14" customWidth="1"/>
    <col min="8274" max="8274" width="24.33203125" style="14" customWidth="1"/>
    <col min="8275" max="8275" width="21.33203125" style="14" customWidth="1"/>
    <col min="8276" max="8276" width="26.109375" style="14" customWidth="1"/>
    <col min="8277" max="8278" width="0" style="14" hidden="1" customWidth="1"/>
    <col min="8279" max="8279" width="25.6640625" style="14" customWidth="1"/>
    <col min="8280" max="8280" width="17.6640625" style="14" customWidth="1"/>
    <col min="8281" max="8304" width="0" style="14" hidden="1" customWidth="1"/>
    <col min="8305" max="8305" width="20.33203125" style="14" customWidth="1"/>
    <col min="8306" max="8307" width="18.21875" style="14" customWidth="1"/>
    <col min="8308" max="8315" width="9.21875" style="14"/>
    <col min="8316" max="8316" width="26.6640625" style="14" customWidth="1"/>
    <col min="8317" max="8443" width="9.21875" style="14"/>
    <col min="8444" max="8444" width="246.5546875" style="14" customWidth="1"/>
    <col min="8445" max="8445" width="30.21875" style="14" customWidth="1"/>
    <col min="8446" max="8446" width="45.77734375" style="14" customWidth="1"/>
    <col min="8447" max="8447" width="43.88671875" style="14" customWidth="1"/>
    <col min="8448" max="8448" width="45" style="14" customWidth="1"/>
    <col min="8449" max="8449" width="25.6640625" style="14" customWidth="1"/>
    <col min="8450" max="8450" width="53.5546875" style="14" customWidth="1"/>
    <col min="8451" max="8451" width="22.44140625" style="14" customWidth="1"/>
    <col min="8452" max="8452" width="44.6640625" style="14" customWidth="1"/>
    <col min="8453" max="8453" width="23.109375" style="14" customWidth="1"/>
    <col min="8454" max="8454" width="29.88671875" style="14" customWidth="1"/>
    <col min="8455" max="8455" width="38.88671875" style="14" customWidth="1"/>
    <col min="8456" max="8456" width="30.88671875" style="14" customWidth="1"/>
    <col min="8457" max="8457" width="31.21875" style="14" customWidth="1"/>
    <col min="8458" max="8458" width="32.77734375" style="14" customWidth="1"/>
    <col min="8459" max="8459" width="37.77734375" style="14" customWidth="1"/>
    <col min="8460" max="8461" width="0" style="14" hidden="1" customWidth="1"/>
    <col min="8462" max="8462" width="28.109375" style="14" customWidth="1"/>
    <col min="8463" max="8463" width="30.21875" style="14" customWidth="1"/>
    <col min="8464" max="8515" width="0" style="14" hidden="1" customWidth="1"/>
    <col min="8516" max="8516" width="23.109375" style="14" customWidth="1"/>
    <col min="8517" max="8517" width="22.88671875" style="14" customWidth="1"/>
    <col min="8518" max="8518" width="24.109375" style="14" customWidth="1"/>
    <col min="8519" max="8519" width="23.77734375" style="14" customWidth="1"/>
    <col min="8520" max="8520" width="24.33203125" style="14" customWidth="1"/>
    <col min="8521" max="8521" width="23" style="14" customWidth="1"/>
    <col min="8522" max="8522" width="24.33203125" style="14" customWidth="1"/>
    <col min="8523" max="8523" width="24" style="14" customWidth="1"/>
    <col min="8524" max="8524" width="25.21875" style="14" customWidth="1"/>
    <col min="8525" max="8525" width="23.33203125" style="14" customWidth="1"/>
    <col min="8526" max="8526" width="25" style="14" customWidth="1"/>
    <col min="8527" max="8527" width="25.21875" style="14" customWidth="1"/>
    <col min="8528" max="8528" width="25" style="14" customWidth="1"/>
    <col min="8529" max="8529" width="23.21875" style="14" customWidth="1"/>
    <col min="8530" max="8530" width="24.33203125" style="14" customWidth="1"/>
    <col min="8531" max="8531" width="21.33203125" style="14" customWidth="1"/>
    <col min="8532" max="8532" width="26.109375" style="14" customWidth="1"/>
    <col min="8533" max="8534" width="0" style="14" hidden="1" customWidth="1"/>
    <col min="8535" max="8535" width="25.6640625" style="14" customWidth="1"/>
    <col min="8536" max="8536" width="17.6640625" style="14" customWidth="1"/>
    <col min="8537" max="8560" width="0" style="14" hidden="1" customWidth="1"/>
    <col min="8561" max="8561" width="20.33203125" style="14" customWidth="1"/>
    <col min="8562" max="8563" width="18.21875" style="14" customWidth="1"/>
    <col min="8564" max="8571" width="9.21875" style="14"/>
    <col min="8572" max="8572" width="26.6640625" style="14" customWidth="1"/>
    <col min="8573" max="8699" width="9.21875" style="14"/>
    <col min="8700" max="8700" width="246.5546875" style="14" customWidth="1"/>
    <col min="8701" max="8701" width="30.21875" style="14" customWidth="1"/>
    <col min="8702" max="8702" width="45.77734375" style="14" customWidth="1"/>
    <col min="8703" max="8703" width="43.88671875" style="14" customWidth="1"/>
    <col min="8704" max="8704" width="45" style="14" customWidth="1"/>
    <col min="8705" max="8705" width="25.6640625" style="14" customWidth="1"/>
    <col min="8706" max="8706" width="53.5546875" style="14" customWidth="1"/>
    <col min="8707" max="8707" width="22.44140625" style="14" customWidth="1"/>
    <col min="8708" max="8708" width="44.6640625" style="14" customWidth="1"/>
    <col min="8709" max="8709" width="23.109375" style="14" customWidth="1"/>
    <col min="8710" max="8710" width="29.88671875" style="14" customWidth="1"/>
    <col min="8711" max="8711" width="38.88671875" style="14" customWidth="1"/>
    <col min="8712" max="8712" width="30.88671875" style="14" customWidth="1"/>
    <col min="8713" max="8713" width="31.21875" style="14" customWidth="1"/>
    <col min="8714" max="8714" width="32.77734375" style="14" customWidth="1"/>
    <col min="8715" max="8715" width="37.77734375" style="14" customWidth="1"/>
    <col min="8716" max="8717" width="0" style="14" hidden="1" customWidth="1"/>
    <col min="8718" max="8718" width="28.109375" style="14" customWidth="1"/>
    <col min="8719" max="8719" width="30.21875" style="14" customWidth="1"/>
    <col min="8720" max="8771" width="0" style="14" hidden="1" customWidth="1"/>
    <col min="8772" max="8772" width="23.109375" style="14" customWidth="1"/>
    <col min="8773" max="8773" width="22.88671875" style="14" customWidth="1"/>
    <col min="8774" max="8774" width="24.109375" style="14" customWidth="1"/>
    <col min="8775" max="8775" width="23.77734375" style="14" customWidth="1"/>
    <col min="8776" max="8776" width="24.33203125" style="14" customWidth="1"/>
    <col min="8777" max="8777" width="23" style="14" customWidth="1"/>
    <col min="8778" max="8778" width="24.33203125" style="14" customWidth="1"/>
    <col min="8779" max="8779" width="24" style="14" customWidth="1"/>
    <col min="8780" max="8780" width="25.21875" style="14" customWidth="1"/>
    <col min="8781" max="8781" width="23.33203125" style="14" customWidth="1"/>
    <col min="8782" max="8782" width="25" style="14" customWidth="1"/>
    <col min="8783" max="8783" width="25.21875" style="14" customWidth="1"/>
    <col min="8784" max="8784" width="25" style="14" customWidth="1"/>
    <col min="8785" max="8785" width="23.21875" style="14" customWidth="1"/>
    <col min="8786" max="8786" width="24.33203125" style="14" customWidth="1"/>
    <col min="8787" max="8787" width="21.33203125" style="14" customWidth="1"/>
    <col min="8788" max="8788" width="26.109375" style="14" customWidth="1"/>
    <col min="8789" max="8790" width="0" style="14" hidden="1" customWidth="1"/>
    <col min="8791" max="8791" width="25.6640625" style="14" customWidth="1"/>
    <col min="8792" max="8792" width="17.6640625" style="14" customWidth="1"/>
    <col min="8793" max="8816" width="0" style="14" hidden="1" customWidth="1"/>
    <col min="8817" max="8817" width="20.33203125" style="14" customWidth="1"/>
    <col min="8818" max="8819" width="18.21875" style="14" customWidth="1"/>
    <col min="8820" max="8827" width="9.21875" style="14"/>
    <col min="8828" max="8828" width="26.6640625" style="14" customWidth="1"/>
    <col min="8829" max="8955" width="9.21875" style="14"/>
    <col min="8956" max="8956" width="246.5546875" style="14" customWidth="1"/>
    <col min="8957" max="8957" width="30.21875" style="14" customWidth="1"/>
    <col min="8958" max="8958" width="45.77734375" style="14" customWidth="1"/>
    <col min="8959" max="8959" width="43.88671875" style="14" customWidth="1"/>
    <col min="8960" max="8960" width="45" style="14" customWidth="1"/>
    <col min="8961" max="8961" width="25.6640625" style="14" customWidth="1"/>
    <col min="8962" max="8962" width="53.5546875" style="14" customWidth="1"/>
    <col min="8963" max="8963" width="22.44140625" style="14" customWidth="1"/>
    <col min="8964" max="8964" width="44.6640625" style="14" customWidth="1"/>
    <col min="8965" max="8965" width="23.109375" style="14" customWidth="1"/>
    <col min="8966" max="8966" width="29.88671875" style="14" customWidth="1"/>
    <col min="8967" max="8967" width="38.88671875" style="14" customWidth="1"/>
    <col min="8968" max="8968" width="30.88671875" style="14" customWidth="1"/>
    <col min="8969" max="8969" width="31.21875" style="14" customWidth="1"/>
    <col min="8970" max="8970" width="32.77734375" style="14" customWidth="1"/>
    <col min="8971" max="8971" width="37.77734375" style="14" customWidth="1"/>
    <col min="8972" max="8973" width="0" style="14" hidden="1" customWidth="1"/>
    <col min="8974" max="8974" width="28.109375" style="14" customWidth="1"/>
    <col min="8975" max="8975" width="30.21875" style="14" customWidth="1"/>
    <col min="8976" max="9027" width="0" style="14" hidden="1" customWidth="1"/>
    <col min="9028" max="9028" width="23.109375" style="14" customWidth="1"/>
    <col min="9029" max="9029" width="22.88671875" style="14" customWidth="1"/>
    <col min="9030" max="9030" width="24.109375" style="14" customWidth="1"/>
    <col min="9031" max="9031" width="23.77734375" style="14" customWidth="1"/>
    <col min="9032" max="9032" width="24.33203125" style="14" customWidth="1"/>
    <col min="9033" max="9033" width="23" style="14" customWidth="1"/>
    <col min="9034" max="9034" width="24.33203125" style="14" customWidth="1"/>
    <col min="9035" max="9035" width="24" style="14" customWidth="1"/>
    <col min="9036" max="9036" width="25.21875" style="14" customWidth="1"/>
    <col min="9037" max="9037" width="23.33203125" style="14" customWidth="1"/>
    <col min="9038" max="9038" width="25" style="14" customWidth="1"/>
    <col min="9039" max="9039" width="25.21875" style="14" customWidth="1"/>
    <col min="9040" max="9040" width="25" style="14" customWidth="1"/>
    <col min="9041" max="9041" width="23.21875" style="14" customWidth="1"/>
    <col min="9042" max="9042" width="24.33203125" style="14" customWidth="1"/>
    <col min="9043" max="9043" width="21.33203125" style="14" customWidth="1"/>
    <col min="9044" max="9044" width="26.109375" style="14" customWidth="1"/>
    <col min="9045" max="9046" width="0" style="14" hidden="1" customWidth="1"/>
    <col min="9047" max="9047" width="25.6640625" style="14" customWidth="1"/>
    <col min="9048" max="9048" width="17.6640625" style="14" customWidth="1"/>
    <col min="9049" max="9072" width="0" style="14" hidden="1" customWidth="1"/>
    <col min="9073" max="9073" width="20.33203125" style="14" customWidth="1"/>
    <col min="9074" max="9075" width="18.21875" style="14" customWidth="1"/>
    <col min="9076" max="9083" width="9.21875" style="14"/>
    <col min="9084" max="9084" width="26.6640625" style="14" customWidth="1"/>
    <col min="9085" max="9211" width="9.21875" style="14"/>
    <col min="9212" max="9212" width="246.5546875" style="14" customWidth="1"/>
    <col min="9213" max="9213" width="30.21875" style="14" customWidth="1"/>
    <col min="9214" max="9214" width="45.77734375" style="14" customWidth="1"/>
    <col min="9215" max="9215" width="43.88671875" style="14" customWidth="1"/>
    <col min="9216" max="9216" width="45" style="14" customWidth="1"/>
    <col min="9217" max="9217" width="25.6640625" style="14" customWidth="1"/>
    <col min="9218" max="9218" width="53.5546875" style="14" customWidth="1"/>
    <col min="9219" max="9219" width="22.44140625" style="14" customWidth="1"/>
    <col min="9220" max="9220" width="44.6640625" style="14" customWidth="1"/>
    <col min="9221" max="9221" width="23.109375" style="14" customWidth="1"/>
    <col min="9222" max="9222" width="29.88671875" style="14" customWidth="1"/>
    <col min="9223" max="9223" width="38.88671875" style="14" customWidth="1"/>
    <col min="9224" max="9224" width="30.88671875" style="14" customWidth="1"/>
    <col min="9225" max="9225" width="31.21875" style="14" customWidth="1"/>
    <col min="9226" max="9226" width="32.77734375" style="14" customWidth="1"/>
    <col min="9227" max="9227" width="37.77734375" style="14" customWidth="1"/>
    <col min="9228" max="9229" width="0" style="14" hidden="1" customWidth="1"/>
    <col min="9230" max="9230" width="28.109375" style="14" customWidth="1"/>
    <col min="9231" max="9231" width="30.21875" style="14" customWidth="1"/>
    <col min="9232" max="9283" width="0" style="14" hidden="1" customWidth="1"/>
    <col min="9284" max="9284" width="23.109375" style="14" customWidth="1"/>
    <col min="9285" max="9285" width="22.88671875" style="14" customWidth="1"/>
    <col min="9286" max="9286" width="24.109375" style="14" customWidth="1"/>
    <col min="9287" max="9287" width="23.77734375" style="14" customWidth="1"/>
    <col min="9288" max="9288" width="24.33203125" style="14" customWidth="1"/>
    <col min="9289" max="9289" width="23" style="14" customWidth="1"/>
    <col min="9290" max="9290" width="24.33203125" style="14" customWidth="1"/>
    <col min="9291" max="9291" width="24" style="14" customWidth="1"/>
    <col min="9292" max="9292" width="25.21875" style="14" customWidth="1"/>
    <col min="9293" max="9293" width="23.33203125" style="14" customWidth="1"/>
    <col min="9294" max="9294" width="25" style="14" customWidth="1"/>
    <col min="9295" max="9295" width="25.21875" style="14" customWidth="1"/>
    <col min="9296" max="9296" width="25" style="14" customWidth="1"/>
    <col min="9297" max="9297" width="23.21875" style="14" customWidth="1"/>
    <col min="9298" max="9298" width="24.33203125" style="14" customWidth="1"/>
    <col min="9299" max="9299" width="21.33203125" style="14" customWidth="1"/>
    <col min="9300" max="9300" width="26.109375" style="14" customWidth="1"/>
    <col min="9301" max="9302" width="0" style="14" hidden="1" customWidth="1"/>
    <col min="9303" max="9303" width="25.6640625" style="14" customWidth="1"/>
    <col min="9304" max="9304" width="17.6640625" style="14" customWidth="1"/>
    <col min="9305" max="9328" width="0" style="14" hidden="1" customWidth="1"/>
    <col min="9329" max="9329" width="20.33203125" style="14" customWidth="1"/>
    <col min="9330" max="9331" width="18.21875" style="14" customWidth="1"/>
    <col min="9332" max="9339" width="9.21875" style="14"/>
    <col min="9340" max="9340" width="26.6640625" style="14" customWidth="1"/>
    <col min="9341" max="9467" width="9.21875" style="14"/>
    <col min="9468" max="9468" width="246.5546875" style="14" customWidth="1"/>
    <col min="9469" max="9469" width="30.21875" style="14" customWidth="1"/>
    <col min="9470" max="9470" width="45.77734375" style="14" customWidth="1"/>
    <col min="9471" max="9471" width="43.88671875" style="14" customWidth="1"/>
    <col min="9472" max="9472" width="45" style="14" customWidth="1"/>
    <col min="9473" max="9473" width="25.6640625" style="14" customWidth="1"/>
    <col min="9474" max="9474" width="53.5546875" style="14" customWidth="1"/>
    <col min="9475" max="9475" width="22.44140625" style="14" customWidth="1"/>
    <col min="9476" max="9476" width="44.6640625" style="14" customWidth="1"/>
    <col min="9477" max="9477" width="23.109375" style="14" customWidth="1"/>
    <col min="9478" max="9478" width="29.88671875" style="14" customWidth="1"/>
    <col min="9479" max="9479" width="38.88671875" style="14" customWidth="1"/>
    <col min="9480" max="9480" width="30.88671875" style="14" customWidth="1"/>
    <col min="9481" max="9481" width="31.21875" style="14" customWidth="1"/>
    <col min="9482" max="9482" width="32.77734375" style="14" customWidth="1"/>
    <col min="9483" max="9483" width="37.77734375" style="14" customWidth="1"/>
    <col min="9484" max="9485" width="0" style="14" hidden="1" customWidth="1"/>
    <col min="9486" max="9486" width="28.109375" style="14" customWidth="1"/>
    <col min="9487" max="9487" width="30.21875" style="14" customWidth="1"/>
    <col min="9488" max="9539" width="0" style="14" hidden="1" customWidth="1"/>
    <col min="9540" max="9540" width="23.109375" style="14" customWidth="1"/>
    <col min="9541" max="9541" width="22.88671875" style="14" customWidth="1"/>
    <col min="9542" max="9542" width="24.109375" style="14" customWidth="1"/>
    <col min="9543" max="9543" width="23.77734375" style="14" customWidth="1"/>
    <col min="9544" max="9544" width="24.33203125" style="14" customWidth="1"/>
    <col min="9545" max="9545" width="23" style="14" customWidth="1"/>
    <col min="9546" max="9546" width="24.33203125" style="14" customWidth="1"/>
    <col min="9547" max="9547" width="24" style="14" customWidth="1"/>
    <col min="9548" max="9548" width="25.21875" style="14" customWidth="1"/>
    <col min="9549" max="9549" width="23.33203125" style="14" customWidth="1"/>
    <col min="9550" max="9550" width="25" style="14" customWidth="1"/>
    <col min="9551" max="9551" width="25.21875" style="14" customWidth="1"/>
    <col min="9552" max="9552" width="25" style="14" customWidth="1"/>
    <col min="9553" max="9553" width="23.21875" style="14" customWidth="1"/>
    <col min="9554" max="9554" width="24.33203125" style="14" customWidth="1"/>
    <col min="9555" max="9555" width="21.33203125" style="14" customWidth="1"/>
    <col min="9556" max="9556" width="26.109375" style="14" customWidth="1"/>
    <col min="9557" max="9558" width="0" style="14" hidden="1" customWidth="1"/>
    <col min="9559" max="9559" width="25.6640625" style="14" customWidth="1"/>
    <col min="9560" max="9560" width="17.6640625" style="14" customWidth="1"/>
    <col min="9561" max="9584" width="0" style="14" hidden="1" customWidth="1"/>
    <col min="9585" max="9585" width="20.33203125" style="14" customWidth="1"/>
    <col min="9586" max="9587" width="18.21875" style="14" customWidth="1"/>
    <col min="9588" max="9595" width="9.21875" style="14"/>
    <col min="9596" max="9596" width="26.6640625" style="14" customWidth="1"/>
    <col min="9597" max="9723" width="9.21875" style="14"/>
    <col min="9724" max="9724" width="246.5546875" style="14" customWidth="1"/>
    <col min="9725" max="9725" width="30.21875" style="14" customWidth="1"/>
    <col min="9726" max="9726" width="45.77734375" style="14" customWidth="1"/>
    <col min="9727" max="9727" width="43.88671875" style="14" customWidth="1"/>
    <col min="9728" max="9728" width="45" style="14" customWidth="1"/>
    <col min="9729" max="9729" width="25.6640625" style="14" customWidth="1"/>
    <col min="9730" max="9730" width="53.5546875" style="14" customWidth="1"/>
    <col min="9731" max="9731" width="22.44140625" style="14" customWidth="1"/>
    <col min="9732" max="9732" width="44.6640625" style="14" customWidth="1"/>
    <col min="9733" max="9733" width="23.109375" style="14" customWidth="1"/>
    <col min="9734" max="9734" width="29.88671875" style="14" customWidth="1"/>
    <col min="9735" max="9735" width="38.88671875" style="14" customWidth="1"/>
    <col min="9736" max="9736" width="30.88671875" style="14" customWidth="1"/>
    <col min="9737" max="9737" width="31.21875" style="14" customWidth="1"/>
    <col min="9738" max="9738" width="32.77734375" style="14" customWidth="1"/>
    <col min="9739" max="9739" width="37.77734375" style="14" customWidth="1"/>
    <col min="9740" max="9741" width="0" style="14" hidden="1" customWidth="1"/>
    <col min="9742" max="9742" width="28.109375" style="14" customWidth="1"/>
    <col min="9743" max="9743" width="30.21875" style="14" customWidth="1"/>
    <col min="9744" max="9795" width="0" style="14" hidden="1" customWidth="1"/>
    <col min="9796" max="9796" width="23.109375" style="14" customWidth="1"/>
    <col min="9797" max="9797" width="22.88671875" style="14" customWidth="1"/>
    <col min="9798" max="9798" width="24.109375" style="14" customWidth="1"/>
    <col min="9799" max="9799" width="23.77734375" style="14" customWidth="1"/>
    <col min="9800" max="9800" width="24.33203125" style="14" customWidth="1"/>
    <col min="9801" max="9801" width="23" style="14" customWidth="1"/>
    <col min="9802" max="9802" width="24.33203125" style="14" customWidth="1"/>
    <col min="9803" max="9803" width="24" style="14" customWidth="1"/>
    <col min="9804" max="9804" width="25.21875" style="14" customWidth="1"/>
    <col min="9805" max="9805" width="23.33203125" style="14" customWidth="1"/>
    <col min="9806" max="9806" width="25" style="14" customWidth="1"/>
    <col min="9807" max="9807" width="25.21875" style="14" customWidth="1"/>
    <col min="9808" max="9808" width="25" style="14" customWidth="1"/>
    <col min="9809" max="9809" width="23.21875" style="14" customWidth="1"/>
    <col min="9810" max="9810" width="24.33203125" style="14" customWidth="1"/>
    <col min="9811" max="9811" width="21.33203125" style="14" customWidth="1"/>
    <col min="9812" max="9812" width="26.109375" style="14" customWidth="1"/>
    <col min="9813" max="9814" width="0" style="14" hidden="1" customWidth="1"/>
    <col min="9815" max="9815" width="25.6640625" style="14" customWidth="1"/>
    <col min="9816" max="9816" width="17.6640625" style="14" customWidth="1"/>
    <col min="9817" max="9840" width="0" style="14" hidden="1" customWidth="1"/>
    <col min="9841" max="9841" width="20.33203125" style="14" customWidth="1"/>
    <col min="9842" max="9843" width="18.21875" style="14" customWidth="1"/>
    <col min="9844" max="9851" width="9.21875" style="14"/>
    <col min="9852" max="9852" width="26.6640625" style="14" customWidth="1"/>
    <col min="9853" max="9979" width="9.21875" style="14"/>
    <col min="9980" max="9980" width="246.5546875" style="14" customWidth="1"/>
    <col min="9981" max="9981" width="30.21875" style="14" customWidth="1"/>
    <col min="9982" max="9982" width="45.77734375" style="14" customWidth="1"/>
    <col min="9983" max="9983" width="43.88671875" style="14" customWidth="1"/>
    <col min="9984" max="9984" width="45" style="14" customWidth="1"/>
    <col min="9985" max="9985" width="25.6640625" style="14" customWidth="1"/>
    <col min="9986" max="9986" width="53.5546875" style="14" customWidth="1"/>
    <col min="9987" max="9987" width="22.44140625" style="14" customWidth="1"/>
    <col min="9988" max="9988" width="44.6640625" style="14" customWidth="1"/>
    <col min="9989" max="9989" width="23.109375" style="14" customWidth="1"/>
    <col min="9990" max="9990" width="29.88671875" style="14" customWidth="1"/>
    <col min="9991" max="9991" width="38.88671875" style="14" customWidth="1"/>
    <col min="9992" max="9992" width="30.88671875" style="14" customWidth="1"/>
    <col min="9993" max="9993" width="31.21875" style="14" customWidth="1"/>
    <col min="9994" max="9994" width="32.77734375" style="14" customWidth="1"/>
    <col min="9995" max="9995" width="37.77734375" style="14" customWidth="1"/>
    <col min="9996" max="9997" width="0" style="14" hidden="1" customWidth="1"/>
    <col min="9998" max="9998" width="28.109375" style="14" customWidth="1"/>
    <col min="9999" max="9999" width="30.21875" style="14" customWidth="1"/>
    <col min="10000" max="10051" width="0" style="14" hidden="1" customWidth="1"/>
    <col min="10052" max="10052" width="23.109375" style="14" customWidth="1"/>
    <col min="10053" max="10053" width="22.88671875" style="14" customWidth="1"/>
    <col min="10054" max="10054" width="24.109375" style="14" customWidth="1"/>
    <col min="10055" max="10055" width="23.77734375" style="14" customWidth="1"/>
    <col min="10056" max="10056" width="24.33203125" style="14" customWidth="1"/>
    <col min="10057" max="10057" width="23" style="14" customWidth="1"/>
    <col min="10058" max="10058" width="24.33203125" style="14" customWidth="1"/>
    <col min="10059" max="10059" width="24" style="14" customWidth="1"/>
    <col min="10060" max="10060" width="25.21875" style="14" customWidth="1"/>
    <col min="10061" max="10061" width="23.33203125" style="14" customWidth="1"/>
    <col min="10062" max="10062" width="25" style="14" customWidth="1"/>
    <col min="10063" max="10063" width="25.21875" style="14" customWidth="1"/>
    <col min="10064" max="10064" width="25" style="14" customWidth="1"/>
    <col min="10065" max="10065" width="23.21875" style="14" customWidth="1"/>
    <col min="10066" max="10066" width="24.33203125" style="14" customWidth="1"/>
    <col min="10067" max="10067" width="21.33203125" style="14" customWidth="1"/>
    <col min="10068" max="10068" width="26.109375" style="14" customWidth="1"/>
    <col min="10069" max="10070" width="0" style="14" hidden="1" customWidth="1"/>
    <col min="10071" max="10071" width="25.6640625" style="14" customWidth="1"/>
    <col min="10072" max="10072" width="17.6640625" style="14" customWidth="1"/>
    <col min="10073" max="10096" width="0" style="14" hidden="1" customWidth="1"/>
    <col min="10097" max="10097" width="20.33203125" style="14" customWidth="1"/>
    <col min="10098" max="10099" width="18.21875" style="14" customWidth="1"/>
    <col min="10100" max="10107" width="9.21875" style="14"/>
    <col min="10108" max="10108" width="26.6640625" style="14" customWidth="1"/>
    <col min="10109" max="10235" width="9.21875" style="14"/>
    <col min="10236" max="10236" width="246.5546875" style="14" customWidth="1"/>
    <col min="10237" max="10237" width="30.21875" style="14" customWidth="1"/>
    <col min="10238" max="10238" width="45.77734375" style="14" customWidth="1"/>
    <col min="10239" max="10239" width="43.88671875" style="14" customWidth="1"/>
    <col min="10240" max="10240" width="45" style="14" customWidth="1"/>
    <col min="10241" max="10241" width="25.6640625" style="14" customWidth="1"/>
    <col min="10242" max="10242" width="53.5546875" style="14" customWidth="1"/>
    <col min="10243" max="10243" width="22.44140625" style="14" customWidth="1"/>
    <col min="10244" max="10244" width="44.6640625" style="14" customWidth="1"/>
    <col min="10245" max="10245" width="23.109375" style="14" customWidth="1"/>
    <col min="10246" max="10246" width="29.88671875" style="14" customWidth="1"/>
    <col min="10247" max="10247" width="38.88671875" style="14" customWidth="1"/>
    <col min="10248" max="10248" width="30.88671875" style="14" customWidth="1"/>
    <col min="10249" max="10249" width="31.21875" style="14" customWidth="1"/>
    <col min="10250" max="10250" width="32.77734375" style="14" customWidth="1"/>
    <col min="10251" max="10251" width="37.77734375" style="14" customWidth="1"/>
    <col min="10252" max="10253" width="0" style="14" hidden="1" customWidth="1"/>
    <col min="10254" max="10254" width="28.109375" style="14" customWidth="1"/>
    <col min="10255" max="10255" width="30.21875" style="14" customWidth="1"/>
    <col min="10256" max="10307" width="0" style="14" hidden="1" customWidth="1"/>
    <col min="10308" max="10308" width="23.109375" style="14" customWidth="1"/>
    <col min="10309" max="10309" width="22.88671875" style="14" customWidth="1"/>
    <col min="10310" max="10310" width="24.109375" style="14" customWidth="1"/>
    <col min="10311" max="10311" width="23.77734375" style="14" customWidth="1"/>
    <col min="10312" max="10312" width="24.33203125" style="14" customWidth="1"/>
    <col min="10313" max="10313" width="23" style="14" customWidth="1"/>
    <col min="10314" max="10314" width="24.33203125" style="14" customWidth="1"/>
    <col min="10315" max="10315" width="24" style="14" customWidth="1"/>
    <col min="10316" max="10316" width="25.21875" style="14" customWidth="1"/>
    <col min="10317" max="10317" width="23.33203125" style="14" customWidth="1"/>
    <col min="10318" max="10318" width="25" style="14" customWidth="1"/>
    <col min="10319" max="10319" width="25.21875" style="14" customWidth="1"/>
    <col min="10320" max="10320" width="25" style="14" customWidth="1"/>
    <col min="10321" max="10321" width="23.21875" style="14" customWidth="1"/>
    <col min="10322" max="10322" width="24.33203125" style="14" customWidth="1"/>
    <col min="10323" max="10323" width="21.33203125" style="14" customWidth="1"/>
    <col min="10324" max="10324" width="26.109375" style="14" customWidth="1"/>
    <col min="10325" max="10326" width="0" style="14" hidden="1" customWidth="1"/>
    <col min="10327" max="10327" width="25.6640625" style="14" customWidth="1"/>
    <col min="10328" max="10328" width="17.6640625" style="14" customWidth="1"/>
    <col min="10329" max="10352" width="0" style="14" hidden="1" customWidth="1"/>
    <col min="10353" max="10353" width="20.33203125" style="14" customWidth="1"/>
    <col min="10354" max="10355" width="18.21875" style="14" customWidth="1"/>
    <col min="10356" max="10363" width="9.21875" style="14"/>
    <col min="10364" max="10364" width="26.6640625" style="14" customWidth="1"/>
    <col min="10365" max="10491" width="9.21875" style="14"/>
    <col min="10492" max="10492" width="246.5546875" style="14" customWidth="1"/>
    <col min="10493" max="10493" width="30.21875" style="14" customWidth="1"/>
    <col min="10494" max="10494" width="45.77734375" style="14" customWidth="1"/>
    <col min="10495" max="10495" width="43.88671875" style="14" customWidth="1"/>
    <col min="10496" max="10496" width="45" style="14" customWidth="1"/>
    <col min="10497" max="10497" width="25.6640625" style="14" customWidth="1"/>
    <col min="10498" max="10498" width="53.5546875" style="14" customWidth="1"/>
    <col min="10499" max="10499" width="22.44140625" style="14" customWidth="1"/>
    <col min="10500" max="10500" width="44.6640625" style="14" customWidth="1"/>
    <col min="10501" max="10501" width="23.109375" style="14" customWidth="1"/>
    <col min="10502" max="10502" width="29.88671875" style="14" customWidth="1"/>
    <col min="10503" max="10503" width="38.88671875" style="14" customWidth="1"/>
    <col min="10504" max="10504" width="30.88671875" style="14" customWidth="1"/>
    <col min="10505" max="10505" width="31.21875" style="14" customWidth="1"/>
    <col min="10506" max="10506" width="32.77734375" style="14" customWidth="1"/>
    <col min="10507" max="10507" width="37.77734375" style="14" customWidth="1"/>
    <col min="10508" max="10509" width="0" style="14" hidden="1" customWidth="1"/>
    <col min="10510" max="10510" width="28.109375" style="14" customWidth="1"/>
    <col min="10511" max="10511" width="30.21875" style="14" customWidth="1"/>
    <col min="10512" max="10563" width="0" style="14" hidden="1" customWidth="1"/>
    <col min="10564" max="10564" width="23.109375" style="14" customWidth="1"/>
    <col min="10565" max="10565" width="22.88671875" style="14" customWidth="1"/>
    <col min="10566" max="10566" width="24.109375" style="14" customWidth="1"/>
    <col min="10567" max="10567" width="23.77734375" style="14" customWidth="1"/>
    <col min="10568" max="10568" width="24.33203125" style="14" customWidth="1"/>
    <col min="10569" max="10569" width="23" style="14" customWidth="1"/>
    <col min="10570" max="10570" width="24.33203125" style="14" customWidth="1"/>
    <col min="10571" max="10571" width="24" style="14" customWidth="1"/>
    <col min="10572" max="10572" width="25.21875" style="14" customWidth="1"/>
    <col min="10573" max="10573" width="23.33203125" style="14" customWidth="1"/>
    <col min="10574" max="10574" width="25" style="14" customWidth="1"/>
    <col min="10575" max="10575" width="25.21875" style="14" customWidth="1"/>
    <col min="10576" max="10576" width="25" style="14" customWidth="1"/>
    <col min="10577" max="10577" width="23.21875" style="14" customWidth="1"/>
    <col min="10578" max="10578" width="24.33203125" style="14" customWidth="1"/>
    <col min="10579" max="10579" width="21.33203125" style="14" customWidth="1"/>
    <col min="10580" max="10580" width="26.109375" style="14" customWidth="1"/>
    <col min="10581" max="10582" width="0" style="14" hidden="1" customWidth="1"/>
    <col min="10583" max="10583" width="25.6640625" style="14" customWidth="1"/>
    <col min="10584" max="10584" width="17.6640625" style="14" customWidth="1"/>
    <col min="10585" max="10608" width="0" style="14" hidden="1" customWidth="1"/>
    <col min="10609" max="10609" width="20.33203125" style="14" customWidth="1"/>
    <col min="10610" max="10611" width="18.21875" style="14" customWidth="1"/>
    <col min="10612" max="10619" width="9.21875" style="14"/>
    <col min="10620" max="10620" width="26.6640625" style="14" customWidth="1"/>
    <col min="10621" max="10747" width="9.21875" style="14"/>
    <col min="10748" max="10748" width="246.5546875" style="14" customWidth="1"/>
    <col min="10749" max="10749" width="30.21875" style="14" customWidth="1"/>
    <col min="10750" max="10750" width="45.77734375" style="14" customWidth="1"/>
    <col min="10751" max="10751" width="43.88671875" style="14" customWidth="1"/>
    <col min="10752" max="10752" width="45" style="14" customWidth="1"/>
    <col min="10753" max="10753" width="25.6640625" style="14" customWidth="1"/>
    <col min="10754" max="10754" width="53.5546875" style="14" customWidth="1"/>
    <col min="10755" max="10755" width="22.44140625" style="14" customWidth="1"/>
    <col min="10756" max="10756" width="44.6640625" style="14" customWidth="1"/>
    <col min="10757" max="10757" width="23.109375" style="14" customWidth="1"/>
    <col min="10758" max="10758" width="29.88671875" style="14" customWidth="1"/>
    <col min="10759" max="10759" width="38.88671875" style="14" customWidth="1"/>
    <col min="10760" max="10760" width="30.88671875" style="14" customWidth="1"/>
    <col min="10761" max="10761" width="31.21875" style="14" customWidth="1"/>
    <col min="10762" max="10762" width="32.77734375" style="14" customWidth="1"/>
    <col min="10763" max="10763" width="37.77734375" style="14" customWidth="1"/>
    <col min="10764" max="10765" width="0" style="14" hidden="1" customWidth="1"/>
    <col min="10766" max="10766" width="28.109375" style="14" customWidth="1"/>
    <col min="10767" max="10767" width="30.21875" style="14" customWidth="1"/>
    <col min="10768" max="10819" width="0" style="14" hidden="1" customWidth="1"/>
    <col min="10820" max="10820" width="23.109375" style="14" customWidth="1"/>
    <col min="10821" max="10821" width="22.88671875" style="14" customWidth="1"/>
    <col min="10822" max="10822" width="24.109375" style="14" customWidth="1"/>
    <col min="10823" max="10823" width="23.77734375" style="14" customWidth="1"/>
    <col min="10824" max="10824" width="24.33203125" style="14" customWidth="1"/>
    <col min="10825" max="10825" width="23" style="14" customWidth="1"/>
    <col min="10826" max="10826" width="24.33203125" style="14" customWidth="1"/>
    <col min="10827" max="10827" width="24" style="14" customWidth="1"/>
    <col min="10828" max="10828" width="25.21875" style="14" customWidth="1"/>
    <col min="10829" max="10829" width="23.33203125" style="14" customWidth="1"/>
    <col min="10830" max="10830" width="25" style="14" customWidth="1"/>
    <col min="10831" max="10831" width="25.21875" style="14" customWidth="1"/>
    <col min="10832" max="10832" width="25" style="14" customWidth="1"/>
    <col min="10833" max="10833" width="23.21875" style="14" customWidth="1"/>
    <col min="10834" max="10834" width="24.33203125" style="14" customWidth="1"/>
    <col min="10835" max="10835" width="21.33203125" style="14" customWidth="1"/>
    <col min="10836" max="10836" width="26.109375" style="14" customWidth="1"/>
    <col min="10837" max="10838" width="0" style="14" hidden="1" customWidth="1"/>
    <col min="10839" max="10839" width="25.6640625" style="14" customWidth="1"/>
    <col min="10840" max="10840" width="17.6640625" style="14" customWidth="1"/>
    <col min="10841" max="10864" width="0" style="14" hidden="1" customWidth="1"/>
    <col min="10865" max="10865" width="20.33203125" style="14" customWidth="1"/>
    <col min="10866" max="10867" width="18.21875" style="14" customWidth="1"/>
    <col min="10868" max="10875" width="9.21875" style="14"/>
    <col min="10876" max="10876" width="26.6640625" style="14" customWidth="1"/>
    <col min="10877" max="11003" width="9.21875" style="14"/>
    <col min="11004" max="11004" width="246.5546875" style="14" customWidth="1"/>
    <col min="11005" max="11005" width="30.21875" style="14" customWidth="1"/>
    <col min="11006" max="11006" width="45.77734375" style="14" customWidth="1"/>
    <col min="11007" max="11007" width="43.88671875" style="14" customWidth="1"/>
    <col min="11008" max="11008" width="45" style="14" customWidth="1"/>
    <col min="11009" max="11009" width="25.6640625" style="14" customWidth="1"/>
    <col min="11010" max="11010" width="53.5546875" style="14" customWidth="1"/>
    <col min="11011" max="11011" width="22.44140625" style="14" customWidth="1"/>
    <col min="11012" max="11012" width="44.6640625" style="14" customWidth="1"/>
    <col min="11013" max="11013" width="23.109375" style="14" customWidth="1"/>
    <col min="11014" max="11014" width="29.88671875" style="14" customWidth="1"/>
    <col min="11015" max="11015" width="38.88671875" style="14" customWidth="1"/>
    <col min="11016" max="11016" width="30.88671875" style="14" customWidth="1"/>
    <col min="11017" max="11017" width="31.21875" style="14" customWidth="1"/>
    <col min="11018" max="11018" width="32.77734375" style="14" customWidth="1"/>
    <col min="11019" max="11019" width="37.77734375" style="14" customWidth="1"/>
    <col min="11020" max="11021" width="0" style="14" hidden="1" customWidth="1"/>
    <col min="11022" max="11022" width="28.109375" style="14" customWidth="1"/>
    <col min="11023" max="11023" width="30.21875" style="14" customWidth="1"/>
    <col min="11024" max="11075" width="0" style="14" hidden="1" customWidth="1"/>
    <col min="11076" max="11076" width="23.109375" style="14" customWidth="1"/>
    <col min="11077" max="11077" width="22.88671875" style="14" customWidth="1"/>
    <col min="11078" max="11078" width="24.109375" style="14" customWidth="1"/>
    <col min="11079" max="11079" width="23.77734375" style="14" customWidth="1"/>
    <col min="11080" max="11080" width="24.33203125" style="14" customWidth="1"/>
    <col min="11081" max="11081" width="23" style="14" customWidth="1"/>
    <col min="11082" max="11082" width="24.33203125" style="14" customWidth="1"/>
    <col min="11083" max="11083" width="24" style="14" customWidth="1"/>
    <col min="11084" max="11084" width="25.21875" style="14" customWidth="1"/>
    <col min="11085" max="11085" width="23.33203125" style="14" customWidth="1"/>
    <col min="11086" max="11086" width="25" style="14" customWidth="1"/>
    <col min="11087" max="11087" width="25.21875" style="14" customWidth="1"/>
    <col min="11088" max="11088" width="25" style="14" customWidth="1"/>
    <col min="11089" max="11089" width="23.21875" style="14" customWidth="1"/>
    <col min="11090" max="11090" width="24.33203125" style="14" customWidth="1"/>
    <col min="11091" max="11091" width="21.33203125" style="14" customWidth="1"/>
    <col min="11092" max="11092" width="26.109375" style="14" customWidth="1"/>
    <col min="11093" max="11094" width="0" style="14" hidden="1" customWidth="1"/>
    <col min="11095" max="11095" width="25.6640625" style="14" customWidth="1"/>
    <col min="11096" max="11096" width="17.6640625" style="14" customWidth="1"/>
    <col min="11097" max="11120" width="0" style="14" hidden="1" customWidth="1"/>
    <col min="11121" max="11121" width="20.33203125" style="14" customWidth="1"/>
    <col min="11122" max="11123" width="18.21875" style="14" customWidth="1"/>
    <col min="11124" max="11131" width="9.21875" style="14"/>
    <col min="11132" max="11132" width="26.6640625" style="14" customWidth="1"/>
    <col min="11133" max="11259" width="9.21875" style="14"/>
    <col min="11260" max="11260" width="246.5546875" style="14" customWidth="1"/>
    <col min="11261" max="11261" width="30.21875" style="14" customWidth="1"/>
    <col min="11262" max="11262" width="45.77734375" style="14" customWidth="1"/>
    <col min="11263" max="11263" width="43.88671875" style="14" customWidth="1"/>
    <col min="11264" max="11264" width="45" style="14" customWidth="1"/>
    <col min="11265" max="11265" width="25.6640625" style="14" customWidth="1"/>
    <col min="11266" max="11266" width="53.5546875" style="14" customWidth="1"/>
    <col min="11267" max="11267" width="22.44140625" style="14" customWidth="1"/>
    <col min="11268" max="11268" width="44.6640625" style="14" customWidth="1"/>
    <col min="11269" max="11269" width="23.109375" style="14" customWidth="1"/>
    <col min="11270" max="11270" width="29.88671875" style="14" customWidth="1"/>
    <col min="11271" max="11271" width="38.88671875" style="14" customWidth="1"/>
    <col min="11272" max="11272" width="30.88671875" style="14" customWidth="1"/>
    <col min="11273" max="11273" width="31.21875" style="14" customWidth="1"/>
    <col min="11274" max="11274" width="32.77734375" style="14" customWidth="1"/>
    <col min="11275" max="11275" width="37.77734375" style="14" customWidth="1"/>
    <col min="11276" max="11277" width="0" style="14" hidden="1" customWidth="1"/>
    <col min="11278" max="11278" width="28.109375" style="14" customWidth="1"/>
    <col min="11279" max="11279" width="30.21875" style="14" customWidth="1"/>
    <col min="11280" max="11331" width="0" style="14" hidden="1" customWidth="1"/>
    <col min="11332" max="11332" width="23.109375" style="14" customWidth="1"/>
    <col min="11333" max="11333" width="22.88671875" style="14" customWidth="1"/>
    <col min="11334" max="11334" width="24.109375" style="14" customWidth="1"/>
    <col min="11335" max="11335" width="23.77734375" style="14" customWidth="1"/>
    <col min="11336" max="11336" width="24.33203125" style="14" customWidth="1"/>
    <col min="11337" max="11337" width="23" style="14" customWidth="1"/>
    <col min="11338" max="11338" width="24.33203125" style="14" customWidth="1"/>
    <col min="11339" max="11339" width="24" style="14" customWidth="1"/>
    <col min="11340" max="11340" width="25.21875" style="14" customWidth="1"/>
    <col min="11341" max="11341" width="23.33203125" style="14" customWidth="1"/>
    <col min="11342" max="11342" width="25" style="14" customWidth="1"/>
    <col min="11343" max="11343" width="25.21875" style="14" customWidth="1"/>
    <col min="11344" max="11344" width="25" style="14" customWidth="1"/>
    <col min="11345" max="11345" width="23.21875" style="14" customWidth="1"/>
    <col min="11346" max="11346" width="24.33203125" style="14" customWidth="1"/>
    <col min="11347" max="11347" width="21.33203125" style="14" customWidth="1"/>
    <col min="11348" max="11348" width="26.109375" style="14" customWidth="1"/>
    <col min="11349" max="11350" width="0" style="14" hidden="1" customWidth="1"/>
    <col min="11351" max="11351" width="25.6640625" style="14" customWidth="1"/>
    <col min="11352" max="11352" width="17.6640625" style="14" customWidth="1"/>
    <col min="11353" max="11376" width="0" style="14" hidden="1" customWidth="1"/>
    <col min="11377" max="11377" width="20.33203125" style="14" customWidth="1"/>
    <col min="11378" max="11379" width="18.21875" style="14" customWidth="1"/>
    <col min="11380" max="11387" width="9.21875" style="14"/>
    <col min="11388" max="11388" width="26.6640625" style="14" customWidth="1"/>
    <col min="11389" max="11515" width="9.21875" style="14"/>
    <col min="11516" max="11516" width="246.5546875" style="14" customWidth="1"/>
    <col min="11517" max="11517" width="30.21875" style="14" customWidth="1"/>
    <col min="11518" max="11518" width="45.77734375" style="14" customWidth="1"/>
    <col min="11519" max="11519" width="43.88671875" style="14" customWidth="1"/>
    <col min="11520" max="11520" width="45" style="14" customWidth="1"/>
    <col min="11521" max="11521" width="25.6640625" style="14" customWidth="1"/>
    <col min="11522" max="11522" width="53.5546875" style="14" customWidth="1"/>
    <col min="11523" max="11523" width="22.44140625" style="14" customWidth="1"/>
    <col min="11524" max="11524" width="44.6640625" style="14" customWidth="1"/>
    <col min="11525" max="11525" width="23.109375" style="14" customWidth="1"/>
    <col min="11526" max="11526" width="29.88671875" style="14" customWidth="1"/>
    <col min="11527" max="11527" width="38.88671875" style="14" customWidth="1"/>
    <col min="11528" max="11528" width="30.88671875" style="14" customWidth="1"/>
    <col min="11529" max="11529" width="31.21875" style="14" customWidth="1"/>
    <col min="11530" max="11530" width="32.77734375" style="14" customWidth="1"/>
    <col min="11531" max="11531" width="37.77734375" style="14" customWidth="1"/>
    <col min="11532" max="11533" width="0" style="14" hidden="1" customWidth="1"/>
    <col min="11534" max="11534" width="28.109375" style="14" customWidth="1"/>
    <col min="11535" max="11535" width="30.21875" style="14" customWidth="1"/>
    <col min="11536" max="11587" width="0" style="14" hidden="1" customWidth="1"/>
    <col min="11588" max="11588" width="23.109375" style="14" customWidth="1"/>
    <col min="11589" max="11589" width="22.88671875" style="14" customWidth="1"/>
    <col min="11590" max="11590" width="24.109375" style="14" customWidth="1"/>
    <col min="11591" max="11591" width="23.77734375" style="14" customWidth="1"/>
    <col min="11592" max="11592" width="24.33203125" style="14" customWidth="1"/>
    <col min="11593" max="11593" width="23" style="14" customWidth="1"/>
    <col min="11594" max="11594" width="24.33203125" style="14" customWidth="1"/>
    <col min="11595" max="11595" width="24" style="14" customWidth="1"/>
    <col min="11596" max="11596" width="25.21875" style="14" customWidth="1"/>
    <col min="11597" max="11597" width="23.33203125" style="14" customWidth="1"/>
    <col min="11598" max="11598" width="25" style="14" customWidth="1"/>
    <col min="11599" max="11599" width="25.21875" style="14" customWidth="1"/>
    <col min="11600" max="11600" width="25" style="14" customWidth="1"/>
    <col min="11601" max="11601" width="23.21875" style="14" customWidth="1"/>
    <col min="11602" max="11602" width="24.33203125" style="14" customWidth="1"/>
    <col min="11603" max="11603" width="21.33203125" style="14" customWidth="1"/>
    <col min="11604" max="11604" width="26.109375" style="14" customWidth="1"/>
    <col min="11605" max="11606" width="0" style="14" hidden="1" customWidth="1"/>
    <col min="11607" max="11607" width="25.6640625" style="14" customWidth="1"/>
    <col min="11608" max="11608" width="17.6640625" style="14" customWidth="1"/>
    <col min="11609" max="11632" width="0" style="14" hidden="1" customWidth="1"/>
    <col min="11633" max="11633" width="20.33203125" style="14" customWidth="1"/>
    <col min="11634" max="11635" width="18.21875" style="14" customWidth="1"/>
    <col min="11636" max="11643" width="9.21875" style="14"/>
    <col min="11644" max="11644" width="26.6640625" style="14" customWidth="1"/>
    <col min="11645" max="11771" width="9.21875" style="14"/>
    <col min="11772" max="11772" width="246.5546875" style="14" customWidth="1"/>
    <col min="11773" max="11773" width="30.21875" style="14" customWidth="1"/>
    <col min="11774" max="11774" width="45.77734375" style="14" customWidth="1"/>
    <col min="11775" max="11775" width="43.88671875" style="14" customWidth="1"/>
    <col min="11776" max="11776" width="45" style="14" customWidth="1"/>
    <col min="11777" max="11777" width="25.6640625" style="14" customWidth="1"/>
    <col min="11778" max="11778" width="53.5546875" style="14" customWidth="1"/>
    <col min="11779" max="11779" width="22.44140625" style="14" customWidth="1"/>
    <col min="11780" max="11780" width="44.6640625" style="14" customWidth="1"/>
    <col min="11781" max="11781" width="23.109375" style="14" customWidth="1"/>
    <col min="11782" max="11782" width="29.88671875" style="14" customWidth="1"/>
    <col min="11783" max="11783" width="38.88671875" style="14" customWidth="1"/>
    <col min="11784" max="11784" width="30.88671875" style="14" customWidth="1"/>
    <col min="11785" max="11785" width="31.21875" style="14" customWidth="1"/>
    <col min="11786" max="11786" width="32.77734375" style="14" customWidth="1"/>
    <col min="11787" max="11787" width="37.77734375" style="14" customWidth="1"/>
    <col min="11788" max="11789" width="0" style="14" hidden="1" customWidth="1"/>
    <col min="11790" max="11790" width="28.109375" style="14" customWidth="1"/>
    <col min="11791" max="11791" width="30.21875" style="14" customWidth="1"/>
    <col min="11792" max="11843" width="0" style="14" hidden="1" customWidth="1"/>
    <col min="11844" max="11844" width="23.109375" style="14" customWidth="1"/>
    <col min="11845" max="11845" width="22.88671875" style="14" customWidth="1"/>
    <col min="11846" max="11846" width="24.109375" style="14" customWidth="1"/>
    <col min="11847" max="11847" width="23.77734375" style="14" customWidth="1"/>
    <col min="11848" max="11848" width="24.33203125" style="14" customWidth="1"/>
    <col min="11849" max="11849" width="23" style="14" customWidth="1"/>
    <col min="11850" max="11850" width="24.33203125" style="14" customWidth="1"/>
    <col min="11851" max="11851" width="24" style="14" customWidth="1"/>
    <col min="11852" max="11852" width="25.21875" style="14" customWidth="1"/>
    <col min="11853" max="11853" width="23.33203125" style="14" customWidth="1"/>
    <col min="11854" max="11854" width="25" style="14" customWidth="1"/>
    <col min="11855" max="11855" width="25.21875" style="14" customWidth="1"/>
    <col min="11856" max="11856" width="25" style="14" customWidth="1"/>
    <col min="11857" max="11857" width="23.21875" style="14" customWidth="1"/>
    <col min="11858" max="11858" width="24.33203125" style="14" customWidth="1"/>
    <col min="11859" max="11859" width="21.33203125" style="14" customWidth="1"/>
    <col min="11860" max="11860" width="26.109375" style="14" customWidth="1"/>
    <col min="11861" max="11862" width="0" style="14" hidden="1" customWidth="1"/>
    <col min="11863" max="11863" width="25.6640625" style="14" customWidth="1"/>
    <col min="11864" max="11864" width="17.6640625" style="14" customWidth="1"/>
    <col min="11865" max="11888" width="0" style="14" hidden="1" customWidth="1"/>
    <col min="11889" max="11889" width="20.33203125" style="14" customWidth="1"/>
    <col min="11890" max="11891" width="18.21875" style="14" customWidth="1"/>
    <col min="11892" max="11899" width="9.21875" style="14"/>
    <col min="11900" max="11900" width="26.6640625" style="14" customWidth="1"/>
    <col min="11901" max="12027" width="9.21875" style="14"/>
    <col min="12028" max="12028" width="246.5546875" style="14" customWidth="1"/>
    <col min="12029" max="12029" width="30.21875" style="14" customWidth="1"/>
    <col min="12030" max="12030" width="45.77734375" style="14" customWidth="1"/>
    <col min="12031" max="12031" width="43.88671875" style="14" customWidth="1"/>
    <col min="12032" max="12032" width="45" style="14" customWidth="1"/>
    <col min="12033" max="12033" width="25.6640625" style="14" customWidth="1"/>
    <col min="12034" max="12034" width="53.5546875" style="14" customWidth="1"/>
    <col min="12035" max="12035" width="22.44140625" style="14" customWidth="1"/>
    <col min="12036" max="12036" width="44.6640625" style="14" customWidth="1"/>
    <col min="12037" max="12037" width="23.109375" style="14" customWidth="1"/>
    <col min="12038" max="12038" width="29.88671875" style="14" customWidth="1"/>
    <col min="12039" max="12039" width="38.88671875" style="14" customWidth="1"/>
    <col min="12040" max="12040" width="30.88671875" style="14" customWidth="1"/>
    <col min="12041" max="12041" width="31.21875" style="14" customWidth="1"/>
    <col min="12042" max="12042" width="32.77734375" style="14" customWidth="1"/>
    <col min="12043" max="12043" width="37.77734375" style="14" customWidth="1"/>
    <col min="12044" max="12045" width="0" style="14" hidden="1" customWidth="1"/>
    <col min="12046" max="12046" width="28.109375" style="14" customWidth="1"/>
    <col min="12047" max="12047" width="30.21875" style="14" customWidth="1"/>
    <col min="12048" max="12099" width="0" style="14" hidden="1" customWidth="1"/>
    <col min="12100" max="12100" width="23.109375" style="14" customWidth="1"/>
    <col min="12101" max="12101" width="22.88671875" style="14" customWidth="1"/>
    <col min="12102" max="12102" width="24.109375" style="14" customWidth="1"/>
    <col min="12103" max="12103" width="23.77734375" style="14" customWidth="1"/>
    <col min="12104" max="12104" width="24.33203125" style="14" customWidth="1"/>
    <col min="12105" max="12105" width="23" style="14" customWidth="1"/>
    <col min="12106" max="12106" width="24.33203125" style="14" customWidth="1"/>
    <col min="12107" max="12107" width="24" style="14" customWidth="1"/>
    <col min="12108" max="12108" width="25.21875" style="14" customWidth="1"/>
    <col min="12109" max="12109" width="23.33203125" style="14" customWidth="1"/>
    <col min="12110" max="12110" width="25" style="14" customWidth="1"/>
    <col min="12111" max="12111" width="25.21875" style="14" customWidth="1"/>
    <col min="12112" max="12112" width="25" style="14" customWidth="1"/>
    <col min="12113" max="12113" width="23.21875" style="14" customWidth="1"/>
    <col min="12114" max="12114" width="24.33203125" style="14" customWidth="1"/>
    <col min="12115" max="12115" width="21.33203125" style="14" customWidth="1"/>
    <col min="12116" max="12116" width="26.109375" style="14" customWidth="1"/>
    <col min="12117" max="12118" width="0" style="14" hidden="1" customWidth="1"/>
    <col min="12119" max="12119" width="25.6640625" style="14" customWidth="1"/>
    <col min="12120" max="12120" width="17.6640625" style="14" customWidth="1"/>
    <col min="12121" max="12144" width="0" style="14" hidden="1" customWidth="1"/>
    <col min="12145" max="12145" width="20.33203125" style="14" customWidth="1"/>
    <col min="12146" max="12147" width="18.21875" style="14" customWidth="1"/>
    <col min="12148" max="12155" width="9.21875" style="14"/>
    <col min="12156" max="12156" width="26.6640625" style="14" customWidth="1"/>
    <col min="12157" max="12283" width="9.21875" style="14"/>
    <col min="12284" max="12284" width="246.5546875" style="14" customWidth="1"/>
    <col min="12285" max="12285" width="30.21875" style="14" customWidth="1"/>
    <col min="12286" max="12286" width="45.77734375" style="14" customWidth="1"/>
    <col min="12287" max="12287" width="43.88671875" style="14" customWidth="1"/>
    <col min="12288" max="12288" width="45" style="14" customWidth="1"/>
    <col min="12289" max="12289" width="25.6640625" style="14" customWidth="1"/>
    <col min="12290" max="12290" width="53.5546875" style="14" customWidth="1"/>
    <col min="12291" max="12291" width="22.44140625" style="14" customWidth="1"/>
    <col min="12292" max="12292" width="44.6640625" style="14" customWidth="1"/>
    <col min="12293" max="12293" width="23.109375" style="14" customWidth="1"/>
    <col min="12294" max="12294" width="29.88671875" style="14" customWidth="1"/>
    <col min="12295" max="12295" width="38.88671875" style="14" customWidth="1"/>
    <col min="12296" max="12296" width="30.88671875" style="14" customWidth="1"/>
    <col min="12297" max="12297" width="31.21875" style="14" customWidth="1"/>
    <col min="12298" max="12298" width="32.77734375" style="14" customWidth="1"/>
    <col min="12299" max="12299" width="37.77734375" style="14" customWidth="1"/>
    <col min="12300" max="12301" width="0" style="14" hidden="1" customWidth="1"/>
    <col min="12302" max="12302" width="28.109375" style="14" customWidth="1"/>
    <col min="12303" max="12303" width="30.21875" style="14" customWidth="1"/>
    <col min="12304" max="12355" width="0" style="14" hidden="1" customWidth="1"/>
    <col min="12356" max="12356" width="23.109375" style="14" customWidth="1"/>
    <col min="12357" max="12357" width="22.88671875" style="14" customWidth="1"/>
    <col min="12358" max="12358" width="24.109375" style="14" customWidth="1"/>
    <col min="12359" max="12359" width="23.77734375" style="14" customWidth="1"/>
    <col min="12360" max="12360" width="24.33203125" style="14" customWidth="1"/>
    <col min="12361" max="12361" width="23" style="14" customWidth="1"/>
    <col min="12362" max="12362" width="24.33203125" style="14" customWidth="1"/>
    <col min="12363" max="12363" width="24" style="14" customWidth="1"/>
    <col min="12364" max="12364" width="25.21875" style="14" customWidth="1"/>
    <col min="12365" max="12365" width="23.33203125" style="14" customWidth="1"/>
    <col min="12366" max="12366" width="25" style="14" customWidth="1"/>
    <col min="12367" max="12367" width="25.21875" style="14" customWidth="1"/>
    <col min="12368" max="12368" width="25" style="14" customWidth="1"/>
    <col min="12369" max="12369" width="23.21875" style="14" customWidth="1"/>
    <col min="12370" max="12370" width="24.33203125" style="14" customWidth="1"/>
    <col min="12371" max="12371" width="21.33203125" style="14" customWidth="1"/>
    <col min="12372" max="12372" width="26.109375" style="14" customWidth="1"/>
    <col min="12373" max="12374" width="0" style="14" hidden="1" customWidth="1"/>
    <col min="12375" max="12375" width="25.6640625" style="14" customWidth="1"/>
    <col min="12376" max="12376" width="17.6640625" style="14" customWidth="1"/>
    <col min="12377" max="12400" width="0" style="14" hidden="1" customWidth="1"/>
    <col min="12401" max="12401" width="20.33203125" style="14" customWidth="1"/>
    <col min="12402" max="12403" width="18.21875" style="14" customWidth="1"/>
    <col min="12404" max="12411" width="9.21875" style="14"/>
    <col min="12412" max="12412" width="26.6640625" style="14" customWidth="1"/>
    <col min="12413" max="12539" width="9.21875" style="14"/>
    <col min="12540" max="12540" width="246.5546875" style="14" customWidth="1"/>
    <col min="12541" max="12541" width="30.21875" style="14" customWidth="1"/>
    <col min="12542" max="12542" width="45.77734375" style="14" customWidth="1"/>
    <col min="12543" max="12543" width="43.88671875" style="14" customWidth="1"/>
    <col min="12544" max="12544" width="45" style="14" customWidth="1"/>
    <col min="12545" max="12545" width="25.6640625" style="14" customWidth="1"/>
    <col min="12546" max="12546" width="53.5546875" style="14" customWidth="1"/>
    <col min="12547" max="12547" width="22.44140625" style="14" customWidth="1"/>
    <col min="12548" max="12548" width="44.6640625" style="14" customWidth="1"/>
    <col min="12549" max="12549" width="23.109375" style="14" customWidth="1"/>
    <col min="12550" max="12550" width="29.88671875" style="14" customWidth="1"/>
    <col min="12551" max="12551" width="38.88671875" style="14" customWidth="1"/>
    <col min="12552" max="12552" width="30.88671875" style="14" customWidth="1"/>
    <col min="12553" max="12553" width="31.21875" style="14" customWidth="1"/>
    <col min="12554" max="12554" width="32.77734375" style="14" customWidth="1"/>
    <col min="12555" max="12555" width="37.77734375" style="14" customWidth="1"/>
    <col min="12556" max="12557" width="0" style="14" hidden="1" customWidth="1"/>
    <col min="12558" max="12558" width="28.109375" style="14" customWidth="1"/>
    <col min="12559" max="12559" width="30.21875" style="14" customWidth="1"/>
    <col min="12560" max="12611" width="0" style="14" hidden="1" customWidth="1"/>
    <col min="12612" max="12612" width="23.109375" style="14" customWidth="1"/>
    <col min="12613" max="12613" width="22.88671875" style="14" customWidth="1"/>
    <col min="12614" max="12614" width="24.109375" style="14" customWidth="1"/>
    <col min="12615" max="12615" width="23.77734375" style="14" customWidth="1"/>
    <col min="12616" max="12616" width="24.33203125" style="14" customWidth="1"/>
    <col min="12617" max="12617" width="23" style="14" customWidth="1"/>
    <col min="12618" max="12618" width="24.33203125" style="14" customWidth="1"/>
    <col min="12619" max="12619" width="24" style="14" customWidth="1"/>
    <col min="12620" max="12620" width="25.21875" style="14" customWidth="1"/>
    <col min="12621" max="12621" width="23.33203125" style="14" customWidth="1"/>
    <col min="12622" max="12622" width="25" style="14" customWidth="1"/>
    <col min="12623" max="12623" width="25.21875" style="14" customWidth="1"/>
    <col min="12624" max="12624" width="25" style="14" customWidth="1"/>
    <col min="12625" max="12625" width="23.21875" style="14" customWidth="1"/>
    <col min="12626" max="12626" width="24.33203125" style="14" customWidth="1"/>
    <col min="12627" max="12627" width="21.33203125" style="14" customWidth="1"/>
    <col min="12628" max="12628" width="26.109375" style="14" customWidth="1"/>
    <col min="12629" max="12630" width="0" style="14" hidden="1" customWidth="1"/>
    <col min="12631" max="12631" width="25.6640625" style="14" customWidth="1"/>
    <col min="12632" max="12632" width="17.6640625" style="14" customWidth="1"/>
    <col min="12633" max="12656" width="0" style="14" hidden="1" customWidth="1"/>
    <col min="12657" max="12657" width="20.33203125" style="14" customWidth="1"/>
    <col min="12658" max="12659" width="18.21875" style="14" customWidth="1"/>
    <col min="12660" max="12667" width="9.21875" style="14"/>
    <col min="12668" max="12668" width="26.6640625" style="14" customWidth="1"/>
    <col min="12669" max="12795" width="9.21875" style="14"/>
    <col min="12796" max="12796" width="246.5546875" style="14" customWidth="1"/>
    <col min="12797" max="12797" width="30.21875" style="14" customWidth="1"/>
    <col min="12798" max="12798" width="45.77734375" style="14" customWidth="1"/>
    <col min="12799" max="12799" width="43.88671875" style="14" customWidth="1"/>
    <col min="12800" max="12800" width="45" style="14" customWidth="1"/>
    <col min="12801" max="12801" width="25.6640625" style="14" customWidth="1"/>
    <col min="12802" max="12802" width="53.5546875" style="14" customWidth="1"/>
    <col min="12803" max="12803" width="22.44140625" style="14" customWidth="1"/>
    <col min="12804" max="12804" width="44.6640625" style="14" customWidth="1"/>
    <col min="12805" max="12805" width="23.109375" style="14" customWidth="1"/>
    <col min="12806" max="12806" width="29.88671875" style="14" customWidth="1"/>
    <col min="12807" max="12807" width="38.88671875" style="14" customWidth="1"/>
    <col min="12808" max="12808" width="30.88671875" style="14" customWidth="1"/>
    <col min="12809" max="12809" width="31.21875" style="14" customWidth="1"/>
    <col min="12810" max="12810" width="32.77734375" style="14" customWidth="1"/>
    <col min="12811" max="12811" width="37.77734375" style="14" customWidth="1"/>
    <col min="12812" max="12813" width="0" style="14" hidden="1" customWidth="1"/>
    <col min="12814" max="12814" width="28.109375" style="14" customWidth="1"/>
    <col min="12815" max="12815" width="30.21875" style="14" customWidth="1"/>
    <col min="12816" max="12867" width="0" style="14" hidden="1" customWidth="1"/>
    <col min="12868" max="12868" width="23.109375" style="14" customWidth="1"/>
    <col min="12869" max="12869" width="22.88671875" style="14" customWidth="1"/>
    <col min="12870" max="12870" width="24.109375" style="14" customWidth="1"/>
    <col min="12871" max="12871" width="23.77734375" style="14" customWidth="1"/>
    <col min="12872" max="12872" width="24.33203125" style="14" customWidth="1"/>
    <col min="12873" max="12873" width="23" style="14" customWidth="1"/>
    <col min="12874" max="12874" width="24.33203125" style="14" customWidth="1"/>
    <col min="12875" max="12875" width="24" style="14" customWidth="1"/>
    <col min="12876" max="12876" width="25.21875" style="14" customWidth="1"/>
    <col min="12877" max="12877" width="23.33203125" style="14" customWidth="1"/>
    <col min="12878" max="12878" width="25" style="14" customWidth="1"/>
    <col min="12879" max="12879" width="25.21875" style="14" customWidth="1"/>
    <col min="12880" max="12880" width="25" style="14" customWidth="1"/>
    <col min="12881" max="12881" width="23.21875" style="14" customWidth="1"/>
    <col min="12882" max="12882" width="24.33203125" style="14" customWidth="1"/>
    <col min="12883" max="12883" width="21.33203125" style="14" customWidth="1"/>
    <col min="12884" max="12884" width="26.109375" style="14" customWidth="1"/>
    <col min="12885" max="12886" width="0" style="14" hidden="1" customWidth="1"/>
    <col min="12887" max="12887" width="25.6640625" style="14" customWidth="1"/>
    <col min="12888" max="12888" width="17.6640625" style="14" customWidth="1"/>
    <col min="12889" max="12912" width="0" style="14" hidden="1" customWidth="1"/>
    <col min="12913" max="12913" width="20.33203125" style="14" customWidth="1"/>
    <col min="12914" max="12915" width="18.21875" style="14" customWidth="1"/>
    <col min="12916" max="12923" width="9.21875" style="14"/>
    <col min="12924" max="12924" width="26.6640625" style="14" customWidth="1"/>
    <col min="12925" max="13051" width="9.21875" style="14"/>
    <col min="13052" max="13052" width="246.5546875" style="14" customWidth="1"/>
    <col min="13053" max="13053" width="30.21875" style="14" customWidth="1"/>
    <col min="13054" max="13054" width="45.77734375" style="14" customWidth="1"/>
    <col min="13055" max="13055" width="43.88671875" style="14" customWidth="1"/>
    <col min="13056" max="13056" width="45" style="14" customWidth="1"/>
    <col min="13057" max="13057" width="25.6640625" style="14" customWidth="1"/>
    <col min="13058" max="13058" width="53.5546875" style="14" customWidth="1"/>
    <col min="13059" max="13059" width="22.44140625" style="14" customWidth="1"/>
    <col min="13060" max="13060" width="44.6640625" style="14" customWidth="1"/>
    <col min="13061" max="13061" width="23.109375" style="14" customWidth="1"/>
    <col min="13062" max="13062" width="29.88671875" style="14" customWidth="1"/>
    <col min="13063" max="13063" width="38.88671875" style="14" customWidth="1"/>
    <col min="13064" max="13064" width="30.88671875" style="14" customWidth="1"/>
    <col min="13065" max="13065" width="31.21875" style="14" customWidth="1"/>
    <col min="13066" max="13066" width="32.77734375" style="14" customWidth="1"/>
    <col min="13067" max="13067" width="37.77734375" style="14" customWidth="1"/>
    <col min="13068" max="13069" width="0" style="14" hidden="1" customWidth="1"/>
    <col min="13070" max="13070" width="28.109375" style="14" customWidth="1"/>
    <col min="13071" max="13071" width="30.21875" style="14" customWidth="1"/>
    <col min="13072" max="13123" width="0" style="14" hidden="1" customWidth="1"/>
    <col min="13124" max="13124" width="23.109375" style="14" customWidth="1"/>
    <col min="13125" max="13125" width="22.88671875" style="14" customWidth="1"/>
    <col min="13126" max="13126" width="24.109375" style="14" customWidth="1"/>
    <col min="13127" max="13127" width="23.77734375" style="14" customWidth="1"/>
    <col min="13128" max="13128" width="24.33203125" style="14" customWidth="1"/>
    <col min="13129" max="13129" width="23" style="14" customWidth="1"/>
    <col min="13130" max="13130" width="24.33203125" style="14" customWidth="1"/>
    <col min="13131" max="13131" width="24" style="14" customWidth="1"/>
    <col min="13132" max="13132" width="25.21875" style="14" customWidth="1"/>
    <col min="13133" max="13133" width="23.33203125" style="14" customWidth="1"/>
    <col min="13134" max="13134" width="25" style="14" customWidth="1"/>
    <col min="13135" max="13135" width="25.21875" style="14" customWidth="1"/>
    <col min="13136" max="13136" width="25" style="14" customWidth="1"/>
    <col min="13137" max="13137" width="23.21875" style="14" customWidth="1"/>
    <col min="13138" max="13138" width="24.33203125" style="14" customWidth="1"/>
    <col min="13139" max="13139" width="21.33203125" style="14" customWidth="1"/>
    <col min="13140" max="13140" width="26.109375" style="14" customWidth="1"/>
    <col min="13141" max="13142" width="0" style="14" hidden="1" customWidth="1"/>
    <col min="13143" max="13143" width="25.6640625" style="14" customWidth="1"/>
    <col min="13144" max="13144" width="17.6640625" style="14" customWidth="1"/>
    <col min="13145" max="13168" width="0" style="14" hidden="1" customWidth="1"/>
    <col min="13169" max="13169" width="20.33203125" style="14" customWidth="1"/>
    <col min="13170" max="13171" width="18.21875" style="14" customWidth="1"/>
    <col min="13172" max="13179" width="9.21875" style="14"/>
    <col min="13180" max="13180" width="26.6640625" style="14" customWidth="1"/>
    <col min="13181" max="13307" width="9.21875" style="14"/>
    <col min="13308" max="13308" width="246.5546875" style="14" customWidth="1"/>
    <col min="13309" max="13309" width="30.21875" style="14" customWidth="1"/>
    <col min="13310" max="13310" width="45.77734375" style="14" customWidth="1"/>
    <col min="13311" max="13311" width="43.88671875" style="14" customWidth="1"/>
    <col min="13312" max="13312" width="45" style="14" customWidth="1"/>
    <col min="13313" max="13313" width="25.6640625" style="14" customWidth="1"/>
    <col min="13314" max="13314" width="53.5546875" style="14" customWidth="1"/>
    <col min="13315" max="13315" width="22.44140625" style="14" customWidth="1"/>
    <col min="13316" max="13316" width="44.6640625" style="14" customWidth="1"/>
    <col min="13317" max="13317" width="23.109375" style="14" customWidth="1"/>
    <col min="13318" max="13318" width="29.88671875" style="14" customWidth="1"/>
    <col min="13319" max="13319" width="38.88671875" style="14" customWidth="1"/>
    <col min="13320" max="13320" width="30.88671875" style="14" customWidth="1"/>
    <col min="13321" max="13321" width="31.21875" style="14" customWidth="1"/>
    <col min="13322" max="13322" width="32.77734375" style="14" customWidth="1"/>
    <col min="13323" max="13323" width="37.77734375" style="14" customWidth="1"/>
    <col min="13324" max="13325" width="0" style="14" hidden="1" customWidth="1"/>
    <col min="13326" max="13326" width="28.109375" style="14" customWidth="1"/>
    <col min="13327" max="13327" width="30.21875" style="14" customWidth="1"/>
    <col min="13328" max="13379" width="0" style="14" hidden="1" customWidth="1"/>
    <col min="13380" max="13380" width="23.109375" style="14" customWidth="1"/>
    <col min="13381" max="13381" width="22.88671875" style="14" customWidth="1"/>
    <col min="13382" max="13382" width="24.109375" style="14" customWidth="1"/>
    <col min="13383" max="13383" width="23.77734375" style="14" customWidth="1"/>
    <col min="13384" max="13384" width="24.33203125" style="14" customWidth="1"/>
    <col min="13385" max="13385" width="23" style="14" customWidth="1"/>
    <col min="13386" max="13386" width="24.33203125" style="14" customWidth="1"/>
    <col min="13387" max="13387" width="24" style="14" customWidth="1"/>
    <col min="13388" max="13388" width="25.21875" style="14" customWidth="1"/>
    <col min="13389" max="13389" width="23.33203125" style="14" customWidth="1"/>
    <col min="13390" max="13390" width="25" style="14" customWidth="1"/>
    <col min="13391" max="13391" width="25.21875" style="14" customWidth="1"/>
    <col min="13392" max="13392" width="25" style="14" customWidth="1"/>
    <col min="13393" max="13393" width="23.21875" style="14" customWidth="1"/>
    <col min="13394" max="13394" width="24.33203125" style="14" customWidth="1"/>
    <col min="13395" max="13395" width="21.33203125" style="14" customWidth="1"/>
    <col min="13396" max="13396" width="26.109375" style="14" customWidth="1"/>
    <col min="13397" max="13398" width="0" style="14" hidden="1" customWidth="1"/>
    <col min="13399" max="13399" width="25.6640625" style="14" customWidth="1"/>
    <col min="13400" max="13400" width="17.6640625" style="14" customWidth="1"/>
    <col min="13401" max="13424" width="0" style="14" hidden="1" customWidth="1"/>
    <col min="13425" max="13425" width="20.33203125" style="14" customWidth="1"/>
    <col min="13426" max="13427" width="18.21875" style="14" customWidth="1"/>
    <col min="13428" max="13435" width="9.21875" style="14"/>
    <col min="13436" max="13436" width="26.6640625" style="14" customWidth="1"/>
    <col min="13437" max="13563" width="9.21875" style="14"/>
    <col min="13564" max="13564" width="246.5546875" style="14" customWidth="1"/>
    <col min="13565" max="13565" width="30.21875" style="14" customWidth="1"/>
    <col min="13566" max="13566" width="45.77734375" style="14" customWidth="1"/>
    <col min="13567" max="13567" width="43.88671875" style="14" customWidth="1"/>
    <col min="13568" max="13568" width="45" style="14" customWidth="1"/>
    <col min="13569" max="13569" width="25.6640625" style="14" customWidth="1"/>
    <col min="13570" max="13570" width="53.5546875" style="14" customWidth="1"/>
    <col min="13571" max="13571" width="22.44140625" style="14" customWidth="1"/>
    <col min="13572" max="13572" width="44.6640625" style="14" customWidth="1"/>
    <col min="13573" max="13573" width="23.109375" style="14" customWidth="1"/>
    <col min="13574" max="13574" width="29.88671875" style="14" customWidth="1"/>
    <col min="13575" max="13575" width="38.88671875" style="14" customWidth="1"/>
    <col min="13576" max="13576" width="30.88671875" style="14" customWidth="1"/>
    <col min="13577" max="13577" width="31.21875" style="14" customWidth="1"/>
    <col min="13578" max="13578" width="32.77734375" style="14" customWidth="1"/>
    <col min="13579" max="13579" width="37.77734375" style="14" customWidth="1"/>
    <col min="13580" max="13581" width="0" style="14" hidden="1" customWidth="1"/>
    <col min="13582" max="13582" width="28.109375" style="14" customWidth="1"/>
    <col min="13583" max="13583" width="30.21875" style="14" customWidth="1"/>
    <col min="13584" max="13635" width="0" style="14" hidden="1" customWidth="1"/>
    <col min="13636" max="13636" width="23.109375" style="14" customWidth="1"/>
    <col min="13637" max="13637" width="22.88671875" style="14" customWidth="1"/>
    <col min="13638" max="13638" width="24.109375" style="14" customWidth="1"/>
    <col min="13639" max="13639" width="23.77734375" style="14" customWidth="1"/>
    <col min="13640" max="13640" width="24.33203125" style="14" customWidth="1"/>
    <col min="13641" max="13641" width="23" style="14" customWidth="1"/>
    <col min="13642" max="13642" width="24.33203125" style="14" customWidth="1"/>
    <col min="13643" max="13643" width="24" style="14" customWidth="1"/>
    <col min="13644" max="13644" width="25.21875" style="14" customWidth="1"/>
    <col min="13645" max="13645" width="23.33203125" style="14" customWidth="1"/>
    <col min="13646" max="13646" width="25" style="14" customWidth="1"/>
    <col min="13647" max="13647" width="25.21875" style="14" customWidth="1"/>
    <col min="13648" max="13648" width="25" style="14" customWidth="1"/>
    <col min="13649" max="13649" width="23.21875" style="14" customWidth="1"/>
    <col min="13650" max="13650" width="24.33203125" style="14" customWidth="1"/>
    <col min="13651" max="13651" width="21.33203125" style="14" customWidth="1"/>
    <col min="13652" max="13652" width="26.109375" style="14" customWidth="1"/>
    <col min="13653" max="13654" width="0" style="14" hidden="1" customWidth="1"/>
    <col min="13655" max="13655" width="25.6640625" style="14" customWidth="1"/>
    <col min="13656" max="13656" width="17.6640625" style="14" customWidth="1"/>
    <col min="13657" max="13680" width="0" style="14" hidden="1" customWidth="1"/>
    <col min="13681" max="13681" width="20.33203125" style="14" customWidth="1"/>
    <col min="13682" max="13683" width="18.21875" style="14" customWidth="1"/>
    <col min="13684" max="13691" width="9.21875" style="14"/>
    <col min="13692" max="13692" width="26.6640625" style="14" customWidth="1"/>
    <col min="13693" max="13819" width="9.21875" style="14"/>
    <col min="13820" max="13820" width="246.5546875" style="14" customWidth="1"/>
    <col min="13821" max="13821" width="30.21875" style="14" customWidth="1"/>
    <col min="13822" max="13822" width="45.77734375" style="14" customWidth="1"/>
    <col min="13823" max="13823" width="43.88671875" style="14" customWidth="1"/>
    <col min="13824" max="13824" width="45" style="14" customWidth="1"/>
    <col min="13825" max="13825" width="25.6640625" style="14" customWidth="1"/>
    <col min="13826" max="13826" width="53.5546875" style="14" customWidth="1"/>
    <col min="13827" max="13827" width="22.44140625" style="14" customWidth="1"/>
    <col min="13828" max="13828" width="44.6640625" style="14" customWidth="1"/>
    <col min="13829" max="13829" width="23.109375" style="14" customWidth="1"/>
    <col min="13830" max="13830" width="29.88671875" style="14" customWidth="1"/>
    <col min="13831" max="13831" width="38.88671875" style="14" customWidth="1"/>
    <col min="13832" max="13832" width="30.88671875" style="14" customWidth="1"/>
    <col min="13833" max="13833" width="31.21875" style="14" customWidth="1"/>
    <col min="13834" max="13834" width="32.77734375" style="14" customWidth="1"/>
    <col min="13835" max="13835" width="37.77734375" style="14" customWidth="1"/>
    <col min="13836" max="13837" width="0" style="14" hidden="1" customWidth="1"/>
    <col min="13838" max="13838" width="28.109375" style="14" customWidth="1"/>
    <col min="13839" max="13839" width="30.21875" style="14" customWidth="1"/>
    <col min="13840" max="13891" width="0" style="14" hidden="1" customWidth="1"/>
    <col min="13892" max="13892" width="23.109375" style="14" customWidth="1"/>
    <col min="13893" max="13893" width="22.88671875" style="14" customWidth="1"/>
    <col min="13894" max="13894" width="24.109375" style="14" customWidth="1"/>
    <col min="13895" max="13895" width="23.77734375" style="14" customWidth="1"/>
    <col min="13896" max="13896" width="24.33203125" style="14" customWidth="1"/>
    <col min="13897" max="13897" width="23" style="14" customWidth="1"/>
    <col min="13898" max="13898" width="24.33203125" style="14" customWidth="1"/>
    <col min="13899" max="13899" width="24" style="14" customWidth="1"/>
    <col min="13900" max="13900" width="25.21875" style="14" customWidth="1"/>
    <col min="13901" max="13901" width="23.33203125" style="14" customWidth="1"/>
    <col min="13902" max="13902" width="25" style="14" customWidth="1"/>
    <col min="13903" max="13903" width="25.21875" style="14" customWidth="1"/>
    <col min="13904" max="13904" width="25" style="14" customWidth="1"/>
    <col min="13905" max="13905" width="23.21875" style="14" customWidth="1"/>
    <col min="13906" max="13906" width="24.33203125" style="14" customWidth="1"/>
    <col min="13907" max="13907" width="21.33203125" style="14" customWidth="1"/>
    <col min="13908" max="13908" width="26.109375" style="14" customWidth="1"/>
    <col min="13909" max="13910" width="0" style="14" hidden="1" customWidth="1"/>
    <col min="13911" max="13911" width="25.6640625" style="14" customWidth="1"/>
    <col min="13912" max="13912" width="17.6640625" style="14" customWidth="1"/>
    <col min="13913" max="13936" width="0" style="14" hidden="1" customWidth="1"/>
    <col min="13937" max="13937" width="20.33203125" style="14" customWidth="1"/>
    <col min="13938" max="13939" width="18.21875" style="14" customWidth="1"/>
    <col min="13940" max="13947" width="9.21875" style="14"/>
    <col min="13948" max="13948" width="26.6640625" style="14" customWidth="1"/>
    <col min="13949" max="14075" width="9.21875" style="14"/>
    <col min="14076" max="14076" width="246.5546875" style="14" customWidth="1"/>
    <col min="14077" max="14077" width="30.21875" style="14" customWidth="1"/>
    <col min="14078" max="14078" width="45.77734375" style="14" customWidth="1"/>
    <col min="14079" max="14079" width="43.88671875" style="14" customWidth="1"/>
    <col min="14080" max="14080" width="45" style="14" customWidth="1"/>
    <col min="14081" max="14081" width="25.6640625" style="14" customWidth="1"/>
    <col min="14082" max="14082" width="53.5546875" style="14" customWidth="1"/>
    <col min="14083" max="14083" width="22.44140625" style="14" customWidth="1"/>
    <col min="14084" max="14084" width="44.6640625" style="14" customWidth="1"/>
    <col min="14085" max="14085" width="23.109375" style="14" customWidth="1"/>
    <col min="14086" max="14086" width="29.88671875" style="14" customWidth="1"/>
    <col min="14087" max="14087" width="38.88671875" style="14" customWidth="1"/>
    <col min="14088" max="14088" width="30.88671875" style="14" customWidth="1"/>
    <col min="14089" max="14089" width="31.21875" style="14" customWidth="1"/>
    <col min="14090" max="14090" width="32.77734375" style="14" customWidth="1"/>
    <col min="14091" max="14091" width="37.77734375" style="14" customWidth="1"/>
    <col min="14092" max="14093" width="0" style="14" hidden="1" customWidth="1"/>
    <col min="14094" max="14094" width="28.109375" style="14" customWidth="1"/>
    <col min="14095" max="14095" width="30.21875" style="14" customWidth="1"/>
    <col min="14096" max="14147" width="0" style="14" hidden="1" customWidth="1"/>
    <col min="14148" max="14148" width="23.109375" style="14" customWidth="1"/>
    <col min="14149" max="14149" width="22.88671875" style="14" customWidth="1"/>
    <col min="14150" max="14150" width="24.109375" style="14" customWidth="1"/>
    <col min="14151" max="14151" width="23.77734375" style="14" customWidth="1"/>
    <col min="14152" max="14152" width="24.33203125" style="14" customWidth="1"/>
    <col min="14153" max="14153" width="23" style="14" customWidth="1"/>
    <col min="14154" max="14154" width="24.33203125" style="14" customWidth="1"/>
    <col min="14155" max="14155" width="24" style="14" customWidth="1"/>
    <col min="14156" max="14156" width="25.21875" style="14" customWidth="1"/>
    <col min="14157" max="14157" width="23.33203125" style="14" customWidth="1"/>
    <col min="14158" max="14158" width="25" style="14" customWidth="1"/>
    <col min="14159" max="14159" width="25.21875" style="14" customWidth="1"/>
    <col min="14160" max="14160" width="25" style="14" customWidth="1"/>
    <col min="14161" max="14161" width="23.21875" style="14" customWidth="1"/>
    <col min="14162" max="14162" width="24.33203125" style="14" customWidth="1"/>
    <col min="14163" max="14163" width="21.33203125" style="14" customWidth="1"/>
    <col min="14164" max="14164" width="26.109375" style="14" customWidth="1"/>
    <col min="14165" max="14166" width="0" style="14" hidden="1" customWidth="1"/>
    <col min="14167" max="14167" width="25.6640625" style="14" customWidth="1"/>
    <col min="14168" max="14168" width="17.6640625" style="14" customWidth="1"/>
    <col min="14169" max="14192" width="0" style="14" hidden="1" customWidth="1"/>
    <col min="14193" max="14193" width="20.33203125" style="14" customWidth="1"/>
    <col min="14194" max="14195" width="18.21875" style="14" customWidth="1"/>
    <col min="14196" max="14203" width="9.21875" style="14"/>
    <col min="14204" max="14204" width="26.6640625" style="14" customWidth="1"/>
    <col min="14205" max="14331" width="9.21875" style="14"/>
    <col min="14332" max="14332" width="246.5546875" style="14" customWidth="1"/>
    <col min="14333" max="14333" width="30.21875" style="14" customWidth="1"/>
    <col min="14334" max="14334" width="45.77734375" style="14" customWidth="1"/>
    <col min="14335" max="14335" width="43.88671875" style="14" customWidth="1"/>
    <col min="14336" max="14336" width="45" style="14" customWidth="1"/>
    <col min="14337" max="14337" width="25.6640625" style="14" customWidth="1"/>
    <col min="14338" max="14338" width="53.5546875" style="14" customWidth="1"/>
    <col min="14339" max="14339" width="22.44140625" style="14" customWidth="1"/>
    <col min="14340" max="14340" width="44.6640625" style="14" customWidth="1"/>
    <col min="14341" max="14341" width="23.109375" style="14" customWidth="1"/>
    <col min="14342" max="14342" width="29.88671875" style="14" customWidth="1"/>
    <col min="14343" max="14343" width="38.88671875" style="14" customWidth="1"/>
    <col min="14344" max="14344" width="30.88671875" style="14" customWidth="1"/>
    <col min="14345" max="14345" width="31.21875" style="14" customWidth="1"/>
    <col min="14346" max="14346" width="32.77734375" style="14" customWidth="1"/>
    <col min="14347" max="14347" width="37.77734375" style="14" customWidth="1"/>
    <col min="14348" max="14349" width="0" style="14" hidden="1" customWidth="1"/>
    <col min="14350" max="14350" width="28.109375" style="14" customWidth="1"/>
    <col min="14351" max="14351" width="30.21875" style="14" customWidth="1"/>
    <col min="14352" max="14403" width="0" style="14" hidden="1" customWidth="1"/>
    <col min="14404" max="14404" width="23.109375" style="14" customWidth="1"/>
    <col min="14405" max="14405" width="22.88671875" style="14" customWidth="1"/>
    <col min="14406" max="14406" width="24.109375" style="14" customWidth="1"/>
    <col min="14407" max="14407" width="23.77734375" style="14" customWidth="1"/>
    <col min="14408" max="14408" width="24.33203125" style="14" customWidth="1"/>
    <col min="14409" max="14409" width="23" style="14" customWidth="1"/>
    <col min="14410" max="14410" width="24.33203125" style="14" customWidth="1"/>
    <col min="14411" max="14411" width="24" style="14" customWidth="1"/>
    <col min="14412" max="14412" width="25.21875" style="14" customWidth="1"/>
    <col min="14413" max="14413" width="23.33203125" style="14" customWidth="1"/>
    <col min="14414" max="14414" width="25" style="14" customWidth="1"/>
    <col min="14415" max="14415" width="25.21875" style="14" customWidth="1"/>
    <col min="14416" max="14416" width="25" style="14" customWidth="1"/>
    <col min="14417" max="14417" width="23.21875" style="14" customWidth="1"/>
    <col min="14418" max="14418" width="24.33203125" style="14" customWidth="1"/>
    <col min="14419" max="14419" width="21.33203125" style="14" customWidth="1"/>
    <col min="14420" max="14420" width="26.109375" style="14" customWidth="1"/>
    <col min="14421" max="14422" width="0" style="14" hidden="1" customWidth="1"/>
    <col min="14423" max="14423" width="25.6640625" style="14" customWidth="1"/>
    <col min="14424" max="14424" width="17.6640625" style="14" customWidth="1"/>
    <col min="14425" max="14448" width="0" style="14" hidden="1" customWidth="1"/>
    <col min="14449" max="14449" width="20.33203125" style="14" customWidth="1"/>
    <col min="14450" max="14451" width="18.21875" style="14" customWidth="1"/>
    <col min="14452" max="14459" width="9.21875" style="14"/>
    <col min="14460" max="14460" width="26.6640625" style="14" customWidth="1"/>
    <col min="14461" max="14587" width="9.21875" style="14"/>
    <col min="14588" max="14588" width="246.5546875" style="14" customWidth="1"/>
    <col min="14589" max="14589" width="30.21875" style="14" customWidth="1"/>
    <col min="14590" max="14590" width="45.77734375" style="14" customWidth="1"/>
    <col min="14591" max="14591" width="43.88671875" style="14" customWidth="1"/>
    <col min="14592" max="14592" width="45" style="14" customWidth="1"/>
    <col min="14593" max="14593" width="25.6640625" style="14" customWidth="1"/>
    <col min="14594" max="14594" width="53.5546875" style="14" customWidth="1"/>
    <col min="14595" max="14595" width="22.44140625" style="14" customWidth="1"/>
    <col min="14596" max="14596" width="44.6640625" style="14" customWidth="1"/>
    <col min="14597" max="14597" width="23.109375" style="14" customWidth="1"/>
    <col min="14598" max="14598" width="29.88671875" style="14" customWidth="1"/>
    <col min="14599" max="14599" width="38.88671875" style="14" customWidth="1"/>
    <col min="14600" max="14600" width="30.88671875" style="14" customWidth="1"/>
    <col min="14601" max="14601" width="31.21875" style="14" customWidth="1"/>
    <col min="14602" max="14602" width="32.77734375" style="14" customWidth="1"/>
    <col min="14603" max="14603" width="37.77734375" style="14" customWidth="1"/>
    <col min="14604" max="14605" width="0" style="14" hidden="1" customWidth="1"/>
    <col min="14606" max="14606" width="28.109375" style="14" customWidth="1"/>
    <col min="14607" max="14607" width="30.21875" style="14" customWidth="1"/>
    <col min="14608" max="14659" width="0" style="14" hidden="1" customWidth="1"/>
    <col min="14660" max="14660" width="23.109375" style="14" customWidth="1"/>
    <col min="14661" max="14661" width="22.88671875" style="14" customWidth="1"/>
    <col min="14662" max="14662" width="24.109375" style="14" customWidth="1"/>
    <col min="14663" max="14663" width="23.77734375" style="14" customWidth="1"/>
    <col min="14664" max="14664" width="24.33203125" style="14" customWidth="1"/>
    <col min="14665" max="14665" width="23" style="14" customWidth="1"/>
    <col min="14666" max="14666" width="24.33203125" style="14" customWidth="1"/>
    <col min="14667" max="14667" width="24" style="14" customWidth="1"/>
    <col min="14668" max="14668" width="25.21875" style="14" customWidth="1"/>
    <col min="14669" max="14669" width="23.33203125" style="14" customWidth="1"/>
    <col min="14670" max="14670" width="25" style="14" customWidth="1"/>
    <col min="14671" max="14671" width="25.21875" style="14" customWidth="1"/>
    <col min="14672" max="14672" width="25" style="14" customWidth="1"/>
    <col min="14673" max="14673" width="23.21875" style="14" customWidth="1"/>
    <col min="14674" max="14674" width="24.33203125" style="14" customWidth="1"/>
    <col min="14675" max="14675" width="21.33203125" style="14" customWidth="1"/>
    <col min="14676" max="14676" width="26.109375" style="14" customWidth="1"/>
    <col min="14677" max="14678" width="0" style="14" hidden="1" customWidth="1"/>
    <col min="14679" max="14679" width="25.6640625" style="14" customWidth="1"/>
    <col min="14680" max="14680" width="17.6640625" style="14" customWidth="1"/>
    <col min="14681" max="14704" width="0" style="14" hidden="1" customWidth="1"/>
    <col min="14705" max="14705" width="20.33203125" style="14" customWidth="1"/>
    <col min="14706" max="14707" width="18.21875" style="14" customWidth="1"/>
    <col min="14708" max="14715" width="9.21875" style="14"/>
    <col min="14716" max="14716" width="26.6640625" style="14" customWidth="1"/>
    <col min="14717" max="14843" width="9.21875" style="14"/>
    <col min="14844" max="14844" width="246.5546875" style="14" customWidth="1"/>
    <col min="14845" max="14845" width="30.21875" style="14" customWidth="1"/>
    <col min="14846" max="14846" width="45.77734375" style="14" customWidth="1"/>
    <col min="14847" max="14847" width="43.88671875" style="14" customWidth="1"/>
    <col min="14848" max="14848" width="45" style="14" customWidth="1"/>
    <col min="14849" max="14849" width="25.6640625" style="14" customWidth="1"/>
    <col min="14850" max="14850" width="53.5546875" style="14" customWidth="1"/>
    <col min="14851" max="14851" width="22.44140625" style="14" customWidth="1"/>
    <col min="14852" max="14852" width="44.6640625" style="14" customWidth="1"/>
    <col min="14853" max="14853" width="23.109375" style="14" customWidth="1"/>
    <col min="14854" max="14854" width="29.88671875" style="14" customWidth="1"/>
    <col min="14855" max="14855" width="38.88671875" style="14" customWidth="1"/>
    <col min="14856" max="14856" width="30.88671875" style="14" customWidth="1"/>
    <col min="14857" max="14857" width="31.21875" style="14" customWidth="1"/>
    <col min="14858" max="14858" width="32.77734375" style="14" customWidth="1"/>
    <col min="14859" max="14859" width="37.77734375" style="14" customWidth="1"/>
    <col min="14860" max="14861" width="0" style="14" hidden="1" customWidth="1"/>
    <col min="14862" max="14862" width="28.109375" style="14" customWidth="1"/>
    <col min="14863" max="14863" width="30.21875" style="14" customWidth="1"/>
    <col min="14864" max="14915" width="0" style="14" hidden="1" customWidth="1"/>
    <col min="14916" max="14916" width="23.109375" style="14" customWidth="1"/>
    <col min="14917" max="14917" width="22.88671875" style="14" customWidth="1"/>
    <col min="14918" max="14918" width="24.109375" style="14" customWidth="1"/>
    <col min="14919" max="14919" width="23.77734375" style="14" customWidth="1"/>
    <col min="14920" max="14920" width="24.33203125" style="14" customWidth="1"/>
    <col min="14921" max="14921" width="23" style="14" customWidth="1"/>
    <col min="14922" max="14922" width="24.33203125" style="14" customWidth="1"/>
    <col min="14923" max="14923" width="24" style="14" customWidth="1"/>
    <col min="14924" max="14924" width="25.21875" style="14" customWidth="1"/>
    <col min="14925" max="14925" width="23.33203125" style="14" customWidth="1"/>
    <col min="14926" max="14926" width="25" style="14" customWidth="1"/>
    <col min="14927" max="14927" width="25.21875" style="14" customWidth="1"/>
    <col min="14928" max="14928" width="25" style="14" customWidth="1"/>
    <col min="14929" max="14929" width="23.21875" style="14" customWidth="1"/>
    <col min="14930" max="14930" width="24.33203125" style="14" customWidth="1"/>
    <col min="14931" max="14931" width="21.33203125" style="14" customWidth="1"/>
    <col min="14932" max="14932" width="26.109375" style="14" customWidth="1"/>
    <col min="14933" max="14934" width="0" style="14" hidden="1" customWidth="1"/>
    <col min="14935" max="14935" width="25.6640625" style="14" customWidth="1"/>
    <col min="14936" max="14936" width="17.6640625" style="14" customWidth="1"/>
    <col min="14937" max="14960" width="0" style="14" hidden="1" customWidth="1"/>
    <col min="14961" max="14961" width="20.33203125" style="14" customWidth="1"/>
    <col min="14962" max="14963" width="18.21875" style="14" customWidth="1"/>
    <col min="14964" max="14971" width="9.21875" style="14"/>
    <col min="14972" max="14972" width="26.6640625" style="14" customWidth="1"/>
    <col min="14973" max="15099" width="9.21875" style="14"/>
    <col min="15100" max="15100" width="246.5546875" style="14" customWidth="1"/>
    <col min="15101" max="15101" width="30.21875" style="14" customWidth="1"/>
    <col min="15102" max="15102" width="45.77734375" style="14" customWidth="1"/>
    <col min="15103" max="15103" width="43.88671875" style="14" customWidth="1"/>
    <col min="15104" max="15104" width="45" style="14" customWidth="1"/>
    <col min="15105" max="15105" width="25.6640625" style="14" customWidth="1"/>
    <col min="15106" max="15106" width="53.5546875" style="14" customWidth="1"/>
    <col min="15107" max="15107" width="22.44140625" style="14" customWidth="1"/>
    <col min="15108" max="15108" width="44.6640625" style="14" customWidth="1"/>
    <col min="15109" max="15109" width="23.109375" style="14" customWidth="1"/>
    <col min="15110" max="15110" width="29.88671875" style="14" customWidth="1"/>
    <col min="15111" max="15111" width="38.88671875" style="14" customWidth="1"/>
    <col min="15112" max="15112" width="30.88671875" style="14" customWidth="1"/>
    <col min="15113" max="15113" width="31.21875" style="14" customWidth="1"/>
    <col min="15114" max="15114" width="32.77734375" style="14" customWidth="1"/>
    <col min="15115" max="15115" width="37.77734375" style="14" customWidth="1"/>
    <col min="15116" max="15117" width="0" style="14" hidden="1" customWidth="1"/>
    <col min="15118" max="15118" width="28.109375" style="14" customWidth="1"/>
    <col min="15119" max="15119" width="30.21875" style="14" customWidth="1"/>
    <col min="15120" max="15171" width="0" style="14" hidden="1" customWidth="1"/>
    <col min="15172" max="15172" width="23.109375" style="14" customWidth="1"/>
    <col min="15173" max="15173" width="22.88671875" style="14" customWidth="1"/>
    <col min="15174" max="15174" width="24.109375" style="14" customWidth="1"/>
    <col min="15175" max="15175" width="23.77734375" style="14" customWidth="1"/>
    <col min="15176" max="15176" width="24.33203125" style="14" customWidth="1"/>
    <col min="15177" max="15177" width="23" style="14" customWidth="1"/>
    <col min="15178" max="15178" width="24.33203125" style="14" customWidth="1"/>
    <col min="15179" max="15179" width="24" style="14" customWidth="1"/>
    <col min="15180" max="15180" width="25.21875" style="14" customWidth="1"/>
    <col min="15181" max="15181" width="23.33203125" style="14" customWidth="1"/>
    <col min="15182" max="15182" width="25" style="14" customWidth="1"/>
    <col min="15183" max="15183" width="25.21875" style="14" customWidth="1"/>
    <col min="15184" max="15184" width="25" style="14" customWidth="1"/>
    <col min="15185" max="15185" width="23.21875" style="14" customWidth="1"/>
    <col min="15186" max="15186" width="24.33203125" style="14" customWidth="1"/>
    <col min="15187" max="15187" width="21.33203125" style="14" customWidth="1"/>
    <col min="15188" max="15188" width="26.109375" style="14" customWidth="1"/>
    <col min="15189" max="15190" width="0" style="14" hidden="1" customWidth="1"/>
    <col min="15191" max="15191" width="25.6640625" style="14" customWidth="1"/>
    <col min="15192" max="15192" width="17.6640625" style="14" customWidth="1"/>
    <col min="15193" max="15216" width="0" style="14" hidden="1" customWidth="1"/>
    <col min="15217" max="15217" width="20.33203125" style="14" customWidth="1"/>
    <col min="15218" max="15219" width="18.21875" style="14" customWidth="1"/>
    <col min="15220" max="15227" width="9.21875" style="14"/>
    <col min="15228" max="15228" width="26.6640625" style="14" customWidth="1"/>
    <col min="15229" max="15355" width="9.21875" style="14"/>
    <col min="15356" max="15356" width="246.5546875" style="14" customWidth="1"/>
    <col min="15357" max="15357" width="30.21875" style="14" customWidth="1"/>
    <col min="15358" max="15358" width="45.77734375" style="14" customWidth="1"/>
    <col min="15359" max="15359" width="43.88671875" style="14" customWidth="1"/>
    <col min="15360" max="15360" width="45" style="14" customWidth="1"/>
    <col min="15361" max="15361" width="25.6640625" style="14" customWidth="1"/>
    <col min="15362" max="15362" width="53.5546875" style="14" customWidth="1"/>
    <col min="15363" max="15363" width="22.44140625" style="14" customWidth="1"/>
    <col min="15364" max="15364" width="44.6640625" style="14" customWidth="1"/>
    <col min="15365" max="15365" width="23.109375" style="14" customWidth="1"/>
    <col min="15366" max="15366" width="29.88671875" style="14" customWidth="1"/>
    <col min="15367" max="15367" width="38.88671875" style="14" customWidth="1"/>
    <col min="15368" max="15368" width="30.88671875" style="14" customWidth="1"/>
    <col min="15369" max="15369" width="31.21875" style="14" customWidth="1"/>
    <col min="15370" max="15370" width="32.77734375" style="14" customWidth="1"/>
    <col min="15371" max="15371" width="37.77734375" style="14" customWidth="1"/>
    <col min="15372" max="15373" width="0" style="14" hidden="1" customWidth="1"/>
    <col min="15374" max="15374" width="28.109375" style="14" customWidth="1"/>
    <col min="15375" max="15375" width="30.21875" style="14" customWidth="1"/>
    <col min="15376" max="15427" width="0" style="14" hidden="1" customWidth="1"/>
    <col min="15428" max="15428" width="23.109375" style="14" customWidth="1"/>
    <col min="15429" max="15429" width="22.88671875" style="14" customWidth="1"/>
    <col min="15430" max="15430" width="24.109375" style="14" customWidth="1"/>
    <col min="15431" max="15431" width="23.77734375" style="14" customWidth="1"/>
    <col min="15432" max="15432" width="24.33203125" style="14" customWidth="1"/>
    <col min="15433" max="15433" width="23" style="14" customWidth="1"/>
    <col min="15434" max="15434" width="24.33203125" style="14" customWidth="1"/>
    <col min="15435" max="15435" width="24" style="14" customWidth="1"/>
    <col min="15436" max="15436" width="25.21875" style="14" customWidth="1"/>
    <col min="15437" max="15437" width="23.33203125" style="14" customWidth="1"/>
    <col min="15438" max="15438" width="25" style="14" customWidth="1"/>
    <col min="15439" max="15439" width="25.21875" style="14" customWidth="1"/>
    <col min="15440" max="15440" width="25" style="14" customWidth="1"/>
    <col min="15441" max="15441" width="23.21875" style="14" customWidth="1"/>
    <col min="15442" max="15442" width="24.33203125" style="14" customWidth="1"/>
    <col min="15443" max="15443" width="21.33203125" style="14" customWidth="1"/>
    <col min="15444" max="15444" width="26.109375" style="14" customWidth="1"/>
    <col min="15445" max="15446" width="0" style="14" hidden="1" customWidth="1"/>
    <col min="15447" max="15447" width="25.6640625" style="14" customWidth="1"/>
    <col min="15448" max="15448" width="17.6640625" style="14" customWidth="1"/>
    <col min="15449" max="15472" width="0" style="14" hidden="1" customWidth="1"/>
    <col min="15473" max="15473" width="20.33203125" style="14" customWidth="1"/>
    <col min="15474" max="15475" width="18.21875" style="14" customWidth="1"/>
    <col min="15476" max="15483" width="9.21875" style="14"/>
    <col min="15484" max="15484" width="26.6640625" style="14" customWidth="1"/>
    <col min="15485" max="15611" width="9.21875" style="14"/>
    <col min="15612" max="15612" width="246.5546875" style="14" customWidth="1"/>
    <col min="15613" max="15613" width="30.21875" style="14" customWidth="1"/>
    <col min="15614" max="15614" width="45.77734375" style="14" customWidth="1"/>
    <col min="15615" max="15615" width="43.88671875" style="14" customWidth="1"/>
    <col min="15616" max="15616" width="45" style="14" customWidth="1"/>
    <col min="15617" max="15617" width="25.6640625" style="14" customWidth="1"/>
    <col min="15618" max="15618" width="53.5546875" style="14" customWidth="1"/>
    <col min="15619" max="15619" width="22.44140625" style="14" customWidth="1"/>
    <col min="15620" max="15620" width="44.6640625" style="14" customWidth="1"/>
    <col min="15621" max="15621" width="23.109375" style="14" customWidth="1"/>
    <col min="15622" max="15622" width="29.88671875" style="14" customWidth="1"/>
    <col min="15623" max="15623" width="38.88671875" style="14" customWidth="1"/>
    <col min="15624" max="15624" width="30.88671875" style="14" customWidth="1"/>
    <col min="15625" max="15625" width="31.21875" style="14" customWidth="1"/>
    <col min="15626" max="15626" width="32.77734375" style="14" customWidth="1"/>
    <col min="15627" max="15627" width="37.77734375" style="14" customWidth="1"/>
    <col min="15628" max="15629" width="0" style="14" hidden="1" customWidth="1"/>
    <col min="15630" max="15630" width="28.109375" style="14" customWidth="1"/>
    <col min="15631" max="15631" width="30.21875" style="14" customWidth="1"/>
    <col min="15632" max="15683" width="0" style="14" hidden="1" customWidth="1"/>
    <col min="15684" max="15684" width="23.109375" style="14" customWidth="1"/>
    <col min="15685" max="15685" width="22.88671875" style="14" customWidth="1"/>
    <col min="15686" max="15686" width="24.109375" style="14" customWidth="1"/>
    <col min="15687" max="15687" width="23.77734375" style="14" customWidth="1"/>
    <col min="15688" max="15688" width="24.33203125" style="14" customWidth="1"/>
    <col min="15689" max="15689" width="23" style="14" customWidth="1"/>
    <col min="15690" max="15690" width="24.33203125" style="14" customWidth="1"/>
    <col min="15691" max="15691" width="24" style="14" customWidth="1"/>
    <col min="15692" max="15692" width="25.21875" style="14" customWidth="1"/>
    <col min="15693" max="15693" width="23.33203125" style="14" customWidth="1"/>
    <col min="15694" max="15694" width="25" style="14" customWidth="1"/>
    <col min="15695" max="15695" width="25.21875" style="14" customWidth="1"/>
    <col min="15696" max="15696" width="25" style="14" customWidth="1"/>
    <col min="15697" max="15697" width="23.21875" style="14" customWidth="1"/>
    <col min="15698" max="15698" width="24.33203125" style="14" customWidth="1"/>
    <col min="15699" max="15699" width="21.33203125" style="14" customWidth="1"/>
    <col min="15700" max="15700" width="26.109375" style="14" customWidth="1"/>
    <col min="15701" max="15702" width="0" style="14" hidden="1" customWidth="1"/>
    <col min="15703" max="15703" width="25.6640625" style="14" customWidth="1"/>
    <col min="15704" max="15704" width="17.6640625" style="14" customWidth="1"/>
    <col min="15705" max="15728" width="0" style="14" hidden="1" customWidth="1"/>
    <col min="15729" max="15729" width="20.33203125" style="14" customWidth="1"/>
    <col min="15730" max="15731" width="18.21875" style="14" customWidth="1"/>
    <col min="15732" max="15739" width="9.21875" style="14"/>
    <col min="15740" max="15740" width="26.6640625" style="14" customWidth="1"/>
    <col min="15741" max="15867" width="9.21875" style="14"/>
    <col min="15868" max="15868" width="246.5546875" style="14" customWidth="1"/>
    <col min="15869" max="15869" width="30.21875" style="14" customWidth="1"/>
    <col min="15870" max="15870" width="45.77734375" style="14" customWidth="1"/>
    <col min="15871" max="15871" width="43.88671875" style="14" customWidth="1"/>
    <col min="15872" max="15872" width="45" style="14" customWidth="1"/>
    <col min="15873" max="15873" width="25.6640625" style="14" customWidth="1"/>
    <col min="15874" max="15874" width="53.5546875" style="14" customWidth="1"/>
    <col min="15875" max="15875" width="22.44140625" style="14" customWidth="1"/>
    <col min="15876" max="15876" width="44.6640625" style="14" customWidth="1"/>
    <col min="15877" max="15877" width="23.109375" style="14" customWidth="1"/>
    <col min="15878" max="15878" width="29.88671875" style="14" customWidth="1"/>
    <col min="15879" max="15879" width="38.88671875" style="14" customWidth="1"/>
    <col min="15880" max="15880" width="30.88671875" style="14" customWidth="1"/>
    <col min="15881" max="15881" width="31.21875" style="14" customWidth="1"/>
    <col min="15882" max="15882" width="32.77734375" style="14" customWidth="1"/>
    <col min="15883" max="15883" width="37.77734375" style="14" customWidth="1"/>
    <col min="15884" max="15885" width="0" style="14" hidden="1" customWidth="1"/>
    <col min="15886" max="15886" width="28.109375" style="14" customWidth="1"/>
    <col min="15887" max="15887" width="30.21875" style="14" customWidth="1"/>
    <col min="15888" max="15939" width="0" style="14" hidden="1" customWidth="1"/>
    <col min="15940" max="15940" width="23.109375" style="14" customWidth="1"/>
    <col min="15941" max="15941" width="22.88671875" style="14" customWidth="1"/>
    <col min="15942" max="15942" width="24.109375" style="14" customWidth="1"/>
    <col min="15943" max="15943" width="23.77734375" style="14" customWidth="1"/>
    <col min="15944" max="15944" width="24.33203125" style="14" customWidth="1"/>
    <col min="15945" max="15945" width="23" style="14" customWidth="1"/>
    <col min="15946" max="15946" width="24.33203125" style="14" customWidth="1"/>
    <col min="15947" max="15947" width="24" style="14" customWidth="1"/>
    <col min="15948" max="15948" width="25.21875" style="14" customWidth="1"/>
    <col min="15949" max="15949" width="23.33203125" style="14" customWidth="1"/>
    <col min="15950" max="15950" width="25" style="14" customWidth="1"/>
    <col min="15951" max="15951" width="25.21875" style="14" customWidth="1"/>
    <col min="15952" max="15952" width="25" style="14" customWidth="1"/>
    <col min="15953" max="15953" width="23.21875" style="14" customWidth="1"/>
    <col min="15954" max="15954" width="24.33203125" style="14" customWidth="1"/>
    <col min="15955" max="15955" width="21.33203125" style="14" customWidth="1"/>
    <col min="15956" max="15956" width="26.109375" style="14" customWidth="1"/>
    <col min="15957" max="15958" width="0" style="14" hidden="1" customWidth="1"/>
    <col min="15959" max="15959" width="25.6640625" style="14" customWidth="1"/>
    <col min="15960" max="15960" width="17.6640625" style="14" customWidth="1"/>
    <col min="15961" max="15984" width="0" style="14" hidden="1" customWidth="1"/>
    <col min="15985" max="15985" width="20.33203125" style="14" customWidth="1"/>
    <col min="15986" max="15987" width="18.21875" style="14" customWidth="1"/>
    <col min="15988" max="15995" width="9.21875" style="14"/>
    <col min="15996" max="15996" width="26.6640625" style="14" customWidth="1"/>
    <col min="15997" max="16123" width="9.21875" style="14"/>
    <col min="16124" max="16124" width="246.5546875" style="14" customWidth="1"/>
    <col min="16125" max="16125" width="30.21875" style="14" customWidth="1"/>
    <col min="16126" max="16126" width="45.77734375" style="14" customWidth="1"/>
    <col min="16127" max="16127" width="43.88671875" style="14" customWidth="1"/>
    <col min="16128" max="16128" width="45" style="14" customWidth="1"/>
    <col min="16129" max="16129" width="25.6640625" style="14" customWidth="1"/>
    <col min="16130" max="16130" width="53.5546875" style="14" customWidth="1"/>
    <col min="16131" max="16131" width="22.44140625" style="14" customWidth="1"/>
    <col min="16132" max="16132" width="44.6640625" style="14" customWidth="1"/>
    <col min="16133" max="16133" width="23.109375" style="14" customWidth="1"/>
    <col min="16134" max="16134" width="29.88671875" style="14" customWidth="1"/>
    <col min="16135" max="16135" width="38.88671875" style="14" customWidth="1"/>
    <col min="16136" max="16136" width="30.88671875" style="14" customWidth="1"/>
    <col min="16137" max="16137" width="31.21875" style="14" customWidth="1"/>
    <col min="16138" max="16138" width="32.77734375" style="14" customWidth="1"/>
    <col min="16139" max="16139" width="37.77734375" style="14" customWidth="1"/>
    <col min="16140" max="16141" width="0" style="14" hidden="1" customWidth="1"/>
    <col min="16142" max="16142" width="28.109375" style="14" customWidth="1"/>
    <col min="16143" max="16143" width="30.21875" style="14" customWidth="1"/>
    <col min="16144" max="16195" width="0" style="14" hidden="1" customWidth="1"/>
    <col min="16196" max="16196" width="23.109375" style="14" customWidth="1"/>
    <col min="16197" max="16197" width="22.88671875" style="14" customWidth="1"/>
    <col min="16198" max="16198" width="24.109375" style="14" customWidth="1"/>
    <col min="16199" max="16199" width="23.77734375" style="14" customWidth="1"/>
    <col min="16200" max="16200" width="24.33203125" style="14" customWidth="1"/>
    <col min="16201" max="16201" width="23" style="14" customWidth="1"/>
    <col min="16202" max="16202" width="24.33203125" style="14" customWidth="1"/>
    <col min="16203" max="16203" width="24" style="14" customWidth="1"/>
    <col min="16204" max="16204" width="25.21875" style="14" customWidth="1"/>
    <col min="16205" max="16205" width="23.33203125" style="14" customWidth="1"/>
    <col min="16206" max="16206" width="25" style="14" customWidth="1"/>
    <col min="16207" max="16207" width="25.21875" style="14" customWidth="1"/>
    <col min="16208" max="16208" width="25" style="14" customWidth="1"/>
    <col min="16209" max="16209" width="23.21875" style="14" customWidth="1"/>
    <col min="16210" max="16210" width="24.33203125" style="14" customWidth="1"/>
    <col min="16211" max="16211" width="21.33203125" style="14" customWidth="1"/>
    <col min="16212" max="16212" width="26.109375" style="14" customWidth="1"/>
    <col min="16213" max="16214" width="0" style="14" hidden="1" customWidth="1"/>
    <col min="16215" max="16215" width="25.6640625" style="14" customWidth="1"/>
    <col min="16216" max="16216" width="17.6640625" style="14" customWidth="1"/>
    <col min="16217" max="16240" width="0" style="14" hidden="1" customWidth="1"/>
    <col min="16241" max="16241" width="20.33203125" style="14" customWidth="1"/>
    <col min="16242" max="16243" width="18.21875" style="14" customWidth="1"/>
    <col min="16244" max="16251" width="9.21875" style="14"/>
    <col min="16252" max="16252" width="26.6640625" style="14" customWidth="1"/>
    <col min="16253" max="16384" width="9.21875" style="14"/>
  </cols>
  <sheetData>
    <row r="1" spans="1:126" ht="74.400000000000006" customHeight="1" x14ac:dyDescent="0.45">
      <c r="A1" s="585" t="s">
        <v>248</v>
      </c>
      <c r="B1" s="585"/>
      <c r="C1" s="585"/>
      <c r="D1" s="585"/>
      <c r="E1" s="585"/>
      <c r="F1" s="585"/>
      <c r="G1" s="585"/>
      <c r="H1" s="585"/>
      <c r="I1" s="585"/>
      <c r="J1" s="585"/>
      <c r="V1" s="2"/>
      <c r="AQ1" s="7"/>
      <c r="AT1" s="8"/>
      <c r="AU1" s="9"/>
      <c r="AX1" s="2"/>
      <c r="BP1" s="11"/>
      <c r="BQ1" s="12"/>
      <c r="BR1" s="12"/>
      <c r="BS1" s="12"/>
      <c r="BT1" s="12"/>
      <c r="BU1" s="12"/>
      <c r="BV1" s="12"/>
      <c r="BW1" s="12"/>
      <c r="CL1" s="2"/>
      <c r="CW1" s="13"/>
    </row>
    <row r="2" spans="1:126" ht="54" customHeight="1" thickBot="1" x14ac:dyDescent="0.9">
      <c r="A2" s="586"/>
      <c r="B2" s="586"/>
      <c r="C2" s="586"/>
      <c r="D2" s="586"/>
      <c r="E2" s="586"/>
      <c r="F2" s="586"/>
      <c r="G2" s="586"/>
      <c r="H2" s="586"/>
      <c r="I2" s="586"/>
      <c r="J2" s="582" t="s">
        <v>0</v>
      </c>
      <c r="K2" s="15"/>
      <c r="T2" s="7"/>
      <c r="U2" s="2"/>
      <c r="W2" s="2"/>
      <c r="X2" s="9"/>
      <c r="Y2" s="2"/>
      <c r="Z2" s="16"/>
      <c r="AA2" s="17"/>
      <c r="AC2" s="8"/>
      <c r="AE2" s="18"/>
      <c r="AQ2" s="7"/>
      <c r="AT2" s="8"/>
      <c r="AU2" s="9"/>
      <c r="AV2" s="2"/>
      <c r="AW2" s="17"/>
      <c r="AX2" s="17"/>
      <c r="AY2" s="16"/>
      <c r="AZ2" s="8"/>
      <c r="BN2" s="18"/>
      <c r="BP2" s="19"/>
      <c r="BQ2" s="8"/>
      <c r="BR2" s="9"/>
      <c r="BS2" s="20"/>
      <c r="BT2" s="21"/>
      <c r="BU2" s="17"/>
      <c r="BW2" s="8"/>
      <c r="BY2" s="13"/>
      <c r="CW2" s="22"/>
      <c r="DA2" s="22"/>
      <c r="DB2" s="22"/>
      <c r="DC2" s="22"/>
    </row>
    <row r="3" spans="1:126" ht="61.35" hidden="1" customHeight="1" x14ac:dyDescent="0.95">
      <c r="A3" s="23"/>
      <c r="B3" s="24"/>
      <c r="C3" s="24"/>
      <c r="D3" s="592"/>
      <c r="E3" s="592"/>
      <c r="F3" s="592"/>
      <c r="G3" s="592"/>
      <c r="H3" s="592"/>
      <c r="I3" s="25"/>
      <c r="J3" s="26"/>
      <c r="K3" s="27"/>
      <c r="T3" s="28"/>
      <c r="U3" s="29"/>
      <c r="V3" s="593"/>
      <c r="W3" s="593"/>
      <c r="X3" s="9"/>
      <c r="Y3" s="30"/>
      <c r="Z3" s="19"/>
      <c r="AA3" s="17"/>
      <c r="AC3" s="8"/>
      <c r="AE3" s="18"/>
      <c r="AK3" s="22"/>
      <c r="AQ3" s="31"/>
      <c r="AR3" s="31"/>
      <c r="AS3" s="31"/>
      <c r="AT3" s="21"/>
      <c r="AU3" s="9"/>
      <c r="AV3" s="30"/>
      <c r="AW3" s="21"/>
      <c r="AX3" s="17"/>
      <c r="AZ3" s="8"/>
      <c r="BB3" s="22"/>
      <c r="BN3" s="32"/>
      <c r="BO3" s="22"/>
      <c r="BP3" s="594"/>
      <c r="BQ3" s="594"/>
      <c r="BR3" s="594"/>
      <c r="BS3" s="594"/>
      <c r="BT3" s="587"/>
      <c r="BU3" s="587"/>
      <c r="BV3" s="587"/>
      <c r="BW3" s="8"/>
      <c r="BY3" s="13"/>
      <c r="BZ3" s="13"/>
      <c r="CC3" s="22"/>
      <c r="CD3" s="22"/>
      <c r="CE3" s="22"/>
      <c r="CT3" s="22"/>
      <c r="CU3" s="22"/>
      <c r="CW3" s="22"/>
      <c r="CX3" s="22"/>
      <c r="CY3" s="22"/>
      <c r="DB3" s="13"/>
      <c r="DC3" s="13"/>
    </row>
    <row r="4" spans="1:126" s="34" customFormat="1" ht="13.8" hidden="1" customHeight="1" x14ac:dyDescent="0.25">
      <c r="A4" s="33"/>
    </row>
    <row r="5" spans="1:126" s="34" customFormat="1" ht="161.4" customHeight="1" thickBot="1" x14ac:dyDescent="0.3">
      <c r="A5" s="35" t="s">
        <v>1</v>
      </c>
      <c r="B5" s="36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37" t="s">
        <v>9</v>
      </c>
      <c r="J5" s="583" t="s">
        <v>10</v>
      </c>
    </row>
    <row r="6" spans="1:126" s="34" customFormat="1" ht="54.6" customHeight="1" x14ac:dyDescent="0.25">
      <c r="A6" s="38" t="s">
        <v>11</v>
      </c>
      <c r="B6" s="36"/>
      <c r="C6" s="39"/>
      <c r="D6" s="39"/>
      <c r="E6" s="39"/>
      <c r="F6" s="39"/>
      <c r="G6" s="39"/>
      <c r="H6" s="39"/>
      <c r="I6" s="39"/>
      <c r="J6" s="40"/>
    </row>
    <row r="7" spans="1:126" s="54" customFormat="1" ht="58.2" customHeight="1" x14ac:dyDescent="0.5">
      <c r="A7" s="41" t="s">
        <v>12</v>
      </c>
      <c r="B7" s="42">
        <v>10000000</v>
      </c>
      <c r="C7" s="43">
        <v>3445800852</v>
      </c>
      <c r="D7" s="43">
        <v>717578307</v>
      </c>
      <c r="E7" s="44">
        <v>634783589.80300009</v>
      </c>
      <c r="F7" s="45">
        <f>E7/C7*100</f>
        <v>18.421946510186775</v>
      </c>
      <c r="G7" s="46">
        <f>E7-C7</f>
        <v>-2811017262.197</v>
      </c>
      <c r="H7" s="45">
        <f>E7/D7*100</f>
        <v>88.461925842889244</v>
      </c>
      <c r="I7" s="46">
        <f>E7-D7</f>
        <v>-82794717.196999907</v>
      </c>
      <c r="J7" s="47">
        <f t="shared" ref="J7:J70" si="0">E7/E$151*100</f>
        <v>98.224799769020493</v>
      </c>
      <c r="K7" s="48"/>
      <c r="L7" s="49"/>
      <c r="M7" s="49"/>
      <c r="N7" s="49"/>
      <c r="O7" s="50"/>
      <c r="P7" s="51"/>
      <c r="Q7" s="52"/>
      <c r="R7" s="53"/>
      <c r="T7" s="55"/>
      <c r="U7" s="56"/>
      <c r="V7" s="57"/>
      <c r="W7" s="49"/>
      <c r="X7" s="49"/>
      <c r="Y7" s="49"/>
      <c r="Z7" s="57"/>
      <c r="AA7" s="49"/>
      <c r="AB7" s="49"/>
      <c r="AC7" s="49"/>
      <c r="AD7" s="57"/>
      <c r="AE7" s="49"/>
      <c r="AF7" s="49"/>
      <c r="AG7" s="49"/>
      <c r="AH7" s="57"/>
      <c r="AI7" s="49"/>
      <c r="AJ7" s="49"/>
      <c r="AK7" s="49"/>
      <c r="AL7" s="57"/>
      <c r="AM7" s="53"/>
      <c r="AQ7" s="55"/>
      <c r="AR7" s="56"/>
      <c r="AS7" s="57"/>
      <c r="AT7" s="49"/>
      <c r="AU7" s="49"/>
      <c r="AV7" s="49"/>
      <c r="AW7" s="57"/>
      <c r="AX7" s="49"/>
      <c r="AY7" s="49"/>
      <c r="AZ7" s="49"/>
      <c r="BA7" s="57"/>
      <c r="BB7" s="49"/>
      <c r="BC7" s="49"/>
      <c r="BD7" s="49"/>
      <c r="BE7" s="57"/>
      <c r="BF7" s="49"/>
      <c r="BG7" s="49"/>
      <c r="BH7" s="49"/>
      <c r="BI7" s="57"/>
      <c r="BJ7" s="53"/>
      <c r="BK7" s="53"/>
      <c r="BL7" s="52"/>
      <c r="BM7" s="57"/>
      <c r="BN7" s="58"/>
      <c r="BO7" s="56"/>
      <c r="BP7" s="57"/>
      <c r="BQ7" s="49"/>
      <c r="BR7" s="49"/>
      <c r="BS7" s="49"/>
      <c r="BT7" s="57"/>
      <c r="BU7" s="49"/>
      <c r="BV7" s="49"/>
      <c r="BW7" s="49"/>
      <c r="BX7" s="57"/>
      <c r="BY7" s="49"/>
      <c r="BZ7" s="49"/>
      <c r="CA7" s="49"/>
      <c r="CB7" s="57"/>
      <c r="CC7" s="49"/>
      <c r="CD7" s="49"/>
      <c r="CE7" s="49"/>
      <c r="CF7" s="57"/>
      <c r="CG7" s="52"/>
      <c r="CH7" s="52"/>
      <c r="CI7" s="53"/>
      <c r="CJ7" s="53"/>
      <c r="CK7" s="51"/>
      <c r="CL7" s="55"/>
      <c r="CM7" s="56"/>
      <c r="CN7" s="57"/>
      <c r="CO7" s="49"/>
      <c r="CP7" s="49"/>
      <c r="CQ7" s="49"/>
      <c r="CR7" s="57"/>
      <c r="CS7" s="49"/>
      <c r="CT7" s="49"/>
      <c r="CU7" s="49"/>
      <c r="CV7" s="57"/>
      <c r="CW7" s="49"/>
      <c r="CX7" s="49"/>
      <c r="CY7" s="49"/>
      <c r="CZ7" s="57"/>
      <c r="DA7" s="49"/>
      <c r="DB7" s="49"/>
      <c r="DC7" s="49"/>
      <c r="DD7" s="57"/>
      <c r="DE7" s="52"/>
      <c r="DF7" s="59"/>
      <c r="DT7" s="53"/>
    </row>
    <row r="8" spans="1:126" s="67" customFormat="1" ht="72" customHeight="1" x14ac:dyDescent="0.35">
      <c r="A8" s="60" t="s">
        <v>13</v>
      </c>
      <c r="B8" s="42">
        <v>11000000</v>
      </c>
      <c r="C8" s="43">
        <v>2478657527</v>
      </c>
      <c r="D8" s="43">
        <v>493137487</v>
      </c>
      <c r="E8" s="44">
        <v>396453675.05000001</v>
      </c>
      <c r="F8" s="45">
        <f>E8/C8*100</f>
        <v>15.994693527905035</v>
      </c>
      <c r="G8" s="46">
        <f>E8-C8</f>
        <v>-2082203851.95</v>
      </c>
      <c r="H8" s="45">
        <f>E8/D8*100</f>
        <v>80.394146764591852</v>
      </c>
      <c r="I8" s="46">
        <f>E8-D8</f>
        <v>-96683811.949999988</v>
      </c>
      <c r="J8" s="47">
        <f t="shared" si="0"/>
        <v>61.346234330921767</v>
      </c>
      <c r="K8" s="61"/>
      <c r="L8" s="62"/>
      <c r="M8" s="62"/>
      <c r="N8" s="62"/>
      <c r="O8" s="63"/>
      <c r="P8" s="64"/>
      <c r="Q8" s="65"/>
      <c r="R8" s="66"/>
      <c r="T8" s="68"/>
      <c r="U8" s="69"/>
      <c r="V8" s="70"/>
      <c r="W8" s="71"/>
      <c r="X8" s="71"/>
      <c r="Y8" s="71"/>
      <c r="Z8" s="70"/>
      <c r="AA8" s="71"/>
      <c r="AB8" s="71"/>
      <c r="AC8" s="71"/>
      <c r="AD8" s="70"/>
      <c r="AE8" s="71"/>
      <c r="AF8" s="71"/>
      <c r="AG8" s="71"/>
      <c r="AH8" s="70"/>
      <c r="AI8" s="71"/>
      <c r="AJ8" s="71"/>
      <c r="AK8" s="71"/>
      <c r="AL8" s="70"/>
      <c r="AM8" s="66"/>
      <c r="AQ8" s="68"/>
      <c r="AR8" s="69"/>
      <c r="AS8" s="70"/>
      <c r="AT8" s="71"/>
      <c r="AU8" s="71"/>
      <c r="AV8" s="71"/>
      <c r="AW8" s="70"/>
      <c r="AX8" s="71"/>
      <c r="AY8" s="71"/>
      <c r="AZ8" s="71"/>
      <c r="BA8" s="70"/>
      <c r="BB8" s="71"/>
      <c r="BC8" s="71"/>
      <c r="BD8" s="71"/>
      <c r="BE8" s="70"/>
      <c r="BF8" s="71"/>
      <c r="BG8" s="71"/>
      <c r="BH8" s="71"/>
      <c r="BI8" s="70"/>
      <c r="BJ8" s="66"/>
      <c r="BK8" s="66"/>
      <c r="BL8" s="65"/>
      <c r="BM8" s="70"/>
      <c r="BN8" s="72"/>
      <c r="BO8" s="69"/>
      <c r="BP8" s="73"/>
      <c r="BQ8" s="62"/>
      <c r="BR8" s="62"/>
      <c r="BS8" s="62"/>
      <c r="BT8" s="73"/>
      <c r="BU8" s="62"/>
      <c r="BV8" s="62"/>
      <c r="BW8" s="62"/>
      <c r="BX8" s="73"/>
      <c r="BY8" s="62"/>
      <c r="BZ8" s="62"/>
      <c r="CA8" s="62"/>
      <c r="CB8" s="73"/>
      <c r="CC8" s="62"/>
      <c r="CD8" s="62"/>
      <c r="CE8" s="62"/>
      <c r="CF8" s="73"/>
      <c r="CG8" s="65"/>
      <c r="CH8" s="65"/>
      <c r="CI8" s="66"/>
      <c r="CJ8" s="66"/>
      <c r="CL8" s="68"/>
      <c r="CM8" s="69"/>
      <c r="CN8" s="70"/>
      <c r="CO8" s="71"/>
      <c r="CP8" s="71"/>
      <c r="CQ8" s="71"/>
      <c r="CR8" s="70"/>
      <c r="CS8" s="71"/>
      <c r="CT8" s="71"/>
      <c r="CU8" s="71"/>
      <c r="CV8" s="70"/>
      <c r="CW8" s="71"/>
      <c r="CX8" s="71"/>
      <c r="CY8" s="71"/>
      <c r="CZ8" s="70"/>
      <c r="DA8" s="71"/>
      <c r="DB8" s="71"/>
      <c r="DC8" s="71"/>
      <c r="DD8" s="70"/>
      <c r="DE8" s="65"/>
      <c r="DF8" s="74"/>
      <c r="DT8" s="66"/>
    </row>
    <row r="9" spans="1:126" s="96" customFormat="1" ht="52.35" customHeight="1" x14ac:dyDescent="0.35">
      <c r="A9" s="75" t="s">
        <v>14</v>
      </c>
      <c r="B9" s="76">
        <v>11010000</v>
      </c>
      <c r="C9" s="77">
        <v>2476037527</v>
      </c>
      <c r="D9" s="77">
        <v>492482487</v>
      </c>
      <c r="E9" s="78">
        <v>396073399.72000003</v>
      </c>
      <c r="F9" s="79">
        <f>E9/C9*100</f>
        <v>15.996259967832064</v>
      </c>
      <c r="G9" s="80">
        <f>E9-C9</f>
        <v>-2079964127.28</v>
      </c>
      <c r="H9" s="79">
        <f>E9/D9*100</f>
        <v>80.423854690288721</v>
      </c>
      <c r="I9" s="80">
        <f>E9-D9</f>
        <v>-96409087.279999971</v>
      </c>
      <c r="J9" s="81">
        <f t="shared" si="0"/>
        <v>61.287391492596441</v>
      </c>
      <c r="K9" s="82"/>
      <c r="L9" s="83"/>
      <c r="M9" s="83"/>
      <c r="N9" s="83"/>
      <c r="O9" s="84"/>
      <c r="P9" s="85"/>
      <c r="Q9" s="86"/>
      <c r="R9" s="87"/>
      <c r="S9" s="88"/>
      <c r="T9" s="89"/>
      <c r="U9" s="90"/>
      <c r="V9" s="91"/>
      <c r="W9" s="92"/>
      <c r="X9" s="92"/>
      <c r="Y9" s="92"/>
      <c r="Z9" s="91"/>
      <c r="AA9" s="92"/>
      <c r="AB9" s="92"/>
      <c r="AC9" s="92"/>
      <c r="AD9" s="91"/>
      <c r="AE9" s="92"/>
      <c r="AF9" s="92"/>
      <c r="AG9" s="92"/>
      <c r="AH9" s="91"/>
      <c r="AI9" s="92"/>
      <c r="AJ9" s="92"/>
      <c r="AK9" s="92"/>
      <c r="AL9" s="91"/>
      <c r="AM9" s="87"/>
      <c r="AN9" s="88"/>
      <c r="AO9" s="88"/>
      <c r="AP9" s="88"/>
      <c r="AQ9" s="89"/>
      <c r="AR9" s="90"/>
      <c r="AS9" s="91"/>
      <c r="AT9" s="92"/>
      <c r="AU9" s="92"/>
      <c r="AV9" s="92"/>
      <c r="AW9" s="91"/>
      <c r="AX9" s="92"/>
      <c r="AY9" s="92"/>
      <c r="AZ9" s="92"/>
      <c r="BA9" s="91"/>
      <c r="BB9" s="92"/>
      <c r="BC9" s="92"/>
      <c r="BD9" s="92"/>
      <c r="BE9" s="91"/>
      <c r="BF9" s="92"/>
      <c r="BG9" s="92"/>
      <c r="BH9" s="92"/>
      <c r="BI9" s="91"/>
      <c r="BJ9" s="87"/>
      <c r="BK9" s="87"/>
      <c r="BL9" s="86"/>
      <c r="BM9" s="91"/>
      <c r="BN9" s="93"/>
      <c r="BO9" s="90"/>
      <c r="BP9" s="94"/>
      <c r="BQ9" s="83"/>
      <c r="BR9" s="83"/>
      <c r="BS9" s="83"/>
      <c r="BT9" s="94"/>
      <c r="BU9" s="83"/>
      <c r="BV9" s="83"/>
      <c r="BW9" s="83"/>
      <c r="BX9" s="94"/>
      <c r="BY9" s="83"/>
      <c r="BZ9" s="83"/>
      <c r="CA9" s="83"/>
      <c r="CB9" s="94"/>
      <c r="CC9" s="83"/>
      <c r="CD9" s="83"/>
      <c r="CE9" s="83"/>
      <c r="CF9" s="94"/>
      <c r="CG9" s="86"/>
      <c r="CH9" s="86"/>
      <c r="CI9" s="87"/>
      <c r="CJ9" s="87"/>
      <c r="CK9" s="88"/>
      <c r="CL9" s="89"/>
      <c r="CM9" s="90"/>
      <c r="CN9" s="91"/>
      <c r="CO9" s="92"/>
      <c r="CP9" s="92"/>
      <c r="CQ9" s="92"/>
      <c r="CR9" s="91"/>
      <c r="CS9" s="92"/>
      <c r="CT9" s="92"/>
      <c r="CU9" s="92"/>
      <c r="CV9" s="91"/>
      <c r="CW9" s="92"/>
      <c r="CX9" s="92"/>
      <c r="CY9" s="92"/>
      <c r="CZ9" s="91"/>
      <c r="DA9" s="92"/>
      <c r="DB9" s="92"/>
      <c r="DC9" s="92"/>
      <c r="DD9" s="91"/>
      <c r="DE9" s="86"/>
      <c r="DF9" s="95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7"/>
      <c r="DU9" s="88"/>
      <c r="DV9" s="88"/>
    </row>
    <row r="10" spans="1:126" ht="95.85" hidden="1" customHeight="1" x14ac:dyDescent="0.4">
      <c r="A10" s="97" t="s">
        <v>15</v>
      </c>
      <c r="B10" s="98">
        <v>11010100</v>
      </c>
      <c r="C10" s="99">
        <v>2354711688</v>
      </c>
      <c r="D10" s="99">
        <v>462245273</v>
      </c>
      <c r="E10" s="100">
        <v>380482594.31</v>
      </c>
      <c r="F10" s="101">
        <f>E10/C10*100</f>
        <v>16.158351625339197</v>
      </c>
      <c r="G10" s="100">
        <f>E10-C10</f>
        <v>-1974229093.6900001</v>
      </c>
      <c r="H10" s="101">
        <f>E10/D10*100</f>
        <v>82.311841036392821</v>
      </c>
      <c r="I10" s="100">
        <f>E10-D10</f>
        <v>-81762678.689999998</v>
      </c>
      <c r="J10" s="81">
        <f t="shared" si="0"/>
        <v>58.874909878019302</v>
      </c>
      <c r="K10" s="102"/>
      <c r="L10" s="103"/>
      <c r="M10" s="103"/>
      <c r="N10" s="104"/>
      <c r="O10" s="84"/>
      <c r="P10" s="105"/>
      <c r="Q10" s="106"/>
      <c r="R10" s="87"/>
      <c r="T10" s="107"/>
      <c r="U10" s="108"/>
      <c r="V10" s="92"/>
      <c r="W10" s="109"/>
      <c r="X10" s="109"/>
      <c r="Y10" s="109"/>
      <c r="Z10" s="92"/>
      <c r="AA10" s="109"/>
      <c r="AB10" s="109"/>
      <c r="AC10" s="109"/>
      <c r="AD10" s="92"/>
      <c r="AE10" s="109"/>
      <c r="AF10" s="109"/>
      <c r="AG10" s="109"/>
      <c r="AH10" s="92"/>
      <c r="AI10" s="109"/>
      <c r="AJ10" s="109"/>
      <c r="AK10" s="109"/>
      <c r="AL10" s="110"/>
      <c r="AM10" s="111"/>
      <c r="AQ10" s="107"/>
      <c r="AR10" s="108"/>
      <c r="AS10" s="92"/>
      <c r="AT10" s="109"/>
      <c r="AU10" s="109"/>
      <c r="AV10" s="109"/>
      <c r="AW10" s="92"/>
      <c r="AX10" s="109"/>
      <c r="AY10" s="109"/>
      <c r="AZ10" s="109"/>
      <c r="BA10" s="92"/>
      <c r="BB10" s="109"/>
      <c r="BC10" s="109"/>
      <c r="BD10" s="109"/>
      <c r="BE10" s="92"/>
      <c r="BF10" s="109"/>
      <c r="BG10" s="109"/>
      <c r="BH10" s="109"/>
      <c r="BI10" s="91"/>
      <c r="BJ10" s="111"/>
      <c r="BK10" s="111"/>
      <c r="BL10" s="106"/>
      <c r="BM10" s="91"/>
      <c r="BN10" s="93"/>
      <c r="BO10" s="108"/>
      <c r="BP10" s="83"/>
      <c r="BQ10" s="112"/>
      <c r="BR10" s="112"/>
      <c r="BS10" s="112"/>
      <c r="BT10" s="83"/>
      <c r="BU10" s="112"/>
      <c r="BV10" s="112"/>
      <c r="BW10" s="112"/>
      <c r="BX10" s="83"/>
      <c r="BY10" s="112"/>
      <c r="BZ10" s="112"/>
      <c r="CA10" s="112"/>
      <c r="CB10" s="83"/>
      <c r="CC10" s="112"/>
      <c r="CD10" s="112"/>
      <c r="CE10" s="112"/>
      <c r="CF10" s="113"/>
      <c r="CG10" s="13"/>
      <c r="CH10" s="13"/>
      <c r="CI10" s="87"/>
      <c r="CJ10" s="111"/>
      <c r="CL10" s="107"/>
      <c r="CM10" s="108"/>
      <c r="CN10" s="92"/>
      <c r="CO10" s="109"/>
      <c r="CP10" s="109"/>
      <c r="CQ10" s="109"/>
      <c r="CR10" s="92"/>
      <c r="CS10" s="109"/>
      <c r="CT10" s="109"/>
      <c r="CU10" s="109"/>
      <c r="CV10" s="92"/>
      <c r="CW10" s="109"/>
      <c r="CX10" s="109"/>
      <c r="CY10" s="109"/>
      <c r="CZ10" s="92"/>
      <c r="DA10" s="109"/>
      <c r="DB10" s="109"/>
      <c r="DC10" s="109"/>
      <c r="DD10" s="110"/>
      <c r="DE10" s="106"/>
      <c r="DF10" s="10"/>
      <c r="DT10" s="87"/>
    </row>
    <row r="11" spans="1:126" ht="159.9" hidden="1" customHeight="1" x14ac:dyDescent="0.4">
      <c r="A11" s="97" t="s">
        <v>16</v>
      </c>
      <c r="B11" s="98">
        <v>11010200</v>
      </c>
      <c r="C11" s="99">
        <v>0</v>
      </c>
      <c r="D11" s="99">
        <v>0</v>
      </c>
      <c r="E11" s="100">
        <v>0</v>
      </c>
      <c r="F11" s="101" t="e">
        <f t="shared" ref="F11:F74" si="1">E11/C11*100</f>
        <v>#DIV/0!</v>
      </c>
      <c r="G11" s="100">
        <f t="shared" ref="G11:G74" si="2">E11-C11</f>
        <v>0</v>
      </c>
      <c r="H11" s="101" t="e">
        <f t="shared" ref="H11:H74" si="3">E11/D11*100</f>
        <v>#DIV/0!</v>
      </c>
      <c r="I11" s="100">
        <f t="shared" ref="I11:I74" si="4">E11-D11</f>
        <v>0</v>
      </c>
      <c r="J11" s="81">
        <f t="shared" si="0"/>
        <v>0</v>
      </c>
      <c r="K11" s="102"/>
      <c r="L11" s="103"/>
      <c r="M11" s="103"/>
      <c r="N11" s="104"/>
      <c r="O11" s="84"/>
      <c r="P11" s="105"/>
      <c r="Q11" s="106"/>
      <c r="R11" s="87"/>
      <c r="T11" s="107"/>
      <c r="U11" s="108"/>
      <c r="V11" s="92"/>
      <c r="W11" s="109"/>
      <c r="X11" s="109"/>
      <c r="Y11" s="109"/>
      <c r="Z11" s="92"/>
      <c r="AA11" s="109"/>
      <c r="AB11" s="109"/>
      <c r="AC11" s="109"/>
      <c r="AD11" s="92"/>
      <c r="AE11" s="109"/>
      <c r="AF11" s="109"/>
      <c r="AG11" s="109"/>
      <c r="AH11" s="92"/>
      <c r="AI11" s="109"/>
      <c r="AJ11" s="109"/>
      <c r="AK11" s="109"/>
      <c r="AL11" s="110"/>
      <c r="AM11" s="111"/>
      <c r="AQ11" s="107"/>
      <c r="AR11" s="108"/>
      <c r="AS11" s="92"/>
      <c r="AT11" s="109"/>
      <c r="AU11" s="109"/>
      <c r="AV11" s="109"/>
      <c r="AW11" s="92"/>
      <c r="AX11" s="109"/>
      <c r="AY11" s="109"/>
      <c r="AZ11" s="109"/>
      <c r="BA11" s="92"/>
      <c r="BB11" s="109"/>
      <c r="BC11" s="109"/>
      <c r="BD11" s="109"/>
      <c r="BE11" s="92"/>
      <c r="BF11" s="109"/>
      <c r="BG11" s="109"/>
      <c r="BH11" s="109"/>
      <c r="BI11" s="91"/>
      <c r="BJ11" s="111"/>
      <c r="BK11" s="111"/>
      <c r="BL11" s="106"/>
      <c r="BM11" s="91"/>
      <c r="BN11" s="93"/>
      <c r="BO11" s="108"/>
      <c r="BP11" s="83"/>
      <c r="BQ11" s="112"/>
      <c r="BR11" s="112"/>
      <c r="BS11" s="112"/>
      <c r="BT11" s="83"/>
      <c r="BU11" s="112"/>
      <c r="BV11" s="112"/>
      <c r="BW11" s="112"/>
      <c r="BX11" s="83"/>
      <c r="BY11" s="112"/>
      <c r="BZ11" s="112"/>
      <c r="CA11" s="112"/>
      <c r="CB11" s="83"/>
      <c r="CC11" s="112"/>
      <c r="CD11" s="112"/>
      <c r="CE11" s="112"/>
      <c r="CF11" s="113"/>
      <c r="CG11" s="13"/>
      <c r="CH11" s="13"/>
      <c r="CI11" s="87"/>
      <c r="CJ11" s="111"/>
      <c r="CL11" s="107"/>
      <c r="CM11" s="108"/>
      <c r="CN11" s="92"/>
      <c r="CO11" s="109"/>
      <c r="CP11" s="109"/>
      <c r="CQ11" s="109"/>
      <c r="CR11" s="92"/>
      <c r="CS11" s="109"/>
      <c r="CT11" s="109"/>
      <c r="CU11" s="109"/>
      <c r="CV11" s="92"/>
      <c r="CW11" s="109"/>
      <c r="CX11" s="109"/>
      <c r="CY11" s="109"/>
      <c r="CZ11" s="92"/>
      <c r="DA11" s="109"/>
      <c r="DB11" s="109"/>
      <c r="DC11" s="109"/>
      <c r="DD11" s="110"/>
      <c r="DE11" s="106"/>
      <c r="DF11" s="10"/>
      <c r="DT11" s="87"/>
    </row>
    <row r="12" spans="1:126" ht="95.85" hidden="1" customHeight="1" x14ac:dyDescent="0.4">
      <c r="A12" s="97" t="s">
        <v>17</v>
      </c>
      <c r="B12" s="98">
        <v>11010400</v>
      </c>
      <c r="C12" s="99">
        <v>64376976</v>
      </c>
      <c r="D12" s="99">
        <v>16000000</v>
      </c>
      <c r="E12" s="100">
        <v>7242675.2199999997</v>
      </c>
      <c r="F12" s="101">
        <f t="shared" si="1"/>
        <v>11.25041229025731</v>
      </c>
      <c r="G12" s="100">
        <f t="shared" si="2"/>
        <v>-57134300.780000001</v>
      </c>
      <c r="H12" s="101">
        <f t="shared" si="3"/>
        <v>45.266720124999999</v>
      </c>
      <c r="I12" s="100">
        <f t="shared" si="4"/>
        <v>-8757324.7800000012</v>
      </c>
      <c r="J12" s="81">
        <f t="shared" si="0"/>
        <v>1.1207131606809917</v>
      </c>
      <c r="K12" s="102"/>
      <c r="L12" s="103"/>
      <c r="M12" s="103"/>
      <c r="N12" s="104"/>
      <c r="O12" s="84"/>
      <c r="P12" s="105"/>
      <c r="Q12" s="106"/>
      <c r="R12" s="87"/>
      <c r="T12" s="107"/>
      <c r="U12" s="108"/>
      <c r="V12" s="92"/>
      <c r="W12" s="109"/>
      <c r="X12" s="109"/>
      <c r="Y12" s="109"/>
      <c r="Z12" s="92"/>
      <c r="AA12" s="109"/>
      <c r="AB12" s="109"/>
      <c r="AC12" s="109"/>
      <c r="AD12" s="92"/>
      <c r="AE12" s="109"/>
      <c r="AF12" s="109"/>
      <c r="AG12" s="109"/>
      <c r="AH12" s="92"/>
      <c r="AI12" s="109"/>
      <c r="AJ12" s="109"/>
      <c r="AK12" s="109"/>
      <c r="AL12" s="110"/>
      <c r="AM12" s="111"/>
      <c r="AQ12" s="107"/>
      <c r="AR12" s="108"/>
      <c r="AS12" s="92"/>
      <c r="AT12" s="109"/>
      <c r="AU12" s="109"/>
      <c r="AV12" s="109"/>
      <c r="AW12" s="92"/>
      <c r="AX12" s="109"/>
      <c r="AY12" s="109"/>
      <c r="AZ12" s="109"/>
      <c r="BA12" s="92"/>
      <c r="BB12" s="109"/>
      <c r="BC12" s="109"/>
      <c r="BD12" s="109"/>
      <c r="BE12" s="92"/>
      <c r="BF12" s="109"/>
      <c r="BG12" s="109"/>
      <c r="BH12" s="109"/>
      <c r="BI12" s="91"/>
      <c r="BJ12" s="111"/>
      <c r="BK12" s="111"/>
      <c r="BL12" s="106"/>
      <c r="BM12" s="91"/>
      <c r="BN12" s="93"/>
      <c r="BO12" s="108"/>
      <c r="BP12" s="83"/>
      <c r="BQ12" s="112"/>
      <c r="BR12" s="112"/>
      <c r="BS12" s="112"/>
      <c r="BT12" s="83"/>
      <c r="BU12" s="112"/>
      <c r="BV12" s="112"/>
      <c r="BW12" s="112"/>
      <c r="BX12" s="83"/>
      <c r="BY12" s="112"/>
      <c r="BZ12" s="112"/>
      <c r="CA12" s="112"/>
      <c r="CB12" s="83"/>
      <c r="CC12" s="112"/>
      <c r="CD12" s="112"/>
      <c r="CE12" s="112"/>
      <c r="CF12" s="113"/>
      <c r="CG12" s="13"/>
      <c r="CH12" s="13"/>
      <c r="CI12" s="87"/>
      <c r="CJ12" s="111"/>
      <c r="CL12" s="107"/>
      <c r="CM12" s="108"/>
      <c r="CN12" s="92"/>
      <c r="CO12" s="109"/>
      <c r="CP12" s="109"/>
      <c r="CQ12" s="109"/>
      <c r="CR12" s="92"/>
      <c r="CS12" s="109"/>
      <c r="CT12" s="109"/>
      <c r="CU12" s="109"/>
      <c r="CV12" s="92"/>
      <c r="CW12" s="109"/>
      <c r="CX12" s="109"/>
      <c r="CY12" s="109"/>
      <c r="CZ12" s="92"/>
      <c r="DA12" s="109"/>
      <c r="DB12" s="109"/>
      <c r="DC12" s="109"/>
      <c r="DD12" s="110"/>
      <c r="DE12" s="106"/>
      <c r="DF12" s="10"/>
      <c r="DT12" s="87"/>
    </row>
    <row r="13" spans="1:126" ht="64.05" hidden="1" customHeight="1" x14ac:dyDescent="0.4">
      <c r="A13" s="97" t="s">
        <v>18</v>
      </c>
      <c r="B13" s="98">
        <v>11010500</v>
      </c>
      <c r="C13" s="99">
        <v>56948863</v>
      </c>
      <c r="D13" s="99">
        <v>14237214</v>
      </c>
      <c r="E13" s="100">
        <v>8232930.1899999985</v>
      </c>
      <c r="F13" s="101">
        <f t="shared" si="1"/>
        <v>14.456706870512933</v>
      </c>
      <c r="G13" s="100">
        <f t="shared" si="2"/>
        <v>-48715932.810000002</v>
      </c>
      <c r="H13" s="101">
        <f t="shared" si="3"/>
        <v>57.826834589969636</v>
      </c>
      <c r="I13" s="100">
        <f t="shared" si="4"/>
        <v>-6004283.8100000015</v>
      </c>
      <c r="J13" s="81">
        <f t="shared" si="0"/>
        <v>1.2739426986070013</v>
      </c>
      <c r="K13" s="102"/>
      <c r="L13" s="103"/>
      <c r="M13" s="103"/>
      <c r="N13" s="104"/>
      <c r="O13" s="84"/>
      <c r="P13" s="105"/>
      <c r="Q13" s="106"/>
      <c r="R13" s="87"/>
      <c r="T13" s="107"/>
      <c r="U13" s="108"/>
      <c r="V13" s="92"/>
      <c r="W13" s="109"/>
      <c r="X13" s="109"/>
      <c r="Y13" s="109"/>
      <c r="Z13" s="92"/>
      <c r="AA13" s="109"/>
      <c r="AB13" s="109"/>
      <c r="AC13" s="109"/>
      <c r="AD13" s="92"/>
      <c r="AE13" s="109"/>
      <c r="AF13" s="109"/>
      <c r="AG13" s="109"/>
      <c r="AH13" s="92"/>
      <c r="AI13" s="109"/>
      <c r="AJ13" s="109"/>
      <c r="AK13" s="109"/>
      <c r="AL13" s="110"/>
      <c r="AM13" s="111"/>
      <c r="AQ13" s="107"/>
      <c r="AR13" s="108"/>
      <c r="AS13" s="92"/>
      <c r="AT13" s="109"/>
      <c r="AU13" s="109"/>
      <c r="AV13" s="109"/>
      <c r="AW13" s="92"/>
      <c r="AX13" s="109"/>
      <c r="AY13" s="109"/>
      <c r="AZ13" s="109"/>
      <c r="BA13" s="92"/>
      <c r="BB13" s="109"/>
      <c r="BC13" s="109"/>
      <c r="BD13" s="109"/>
      <c r="BE13" s="92"/>
      <c r="BF13" s="109"/>
      <c r="BG13" s="109"/>
      <c r="BH13" s="109"/>
      <c r="BI13" s="91"/>
      <c r="BJ13" s="111"/>
      <c r="BK13" s="111"/>
      <c r="BL13" s="106"/>
      <c r="BM13" s="91"/>
      <c r="BN13" s="93"/>
      <c r="BO13" s="108"/>
      <c r="BP13" s="83"/>
      <c r="BQ13" s="112"/>
      <c r="BR13" s="112"/>
      <c r="BS13" s="112"/>
      <c r="BT13" s="83"/>
      <c r="BU13" s="112"/>
      <c r="BV13" s="112"/>
      <c r="BW13" s="112"/>
      <c r="BX13" s="83"/>
      <c r="BY13" s="112"/>
      <c r="BZ13" s="112"/>
      <c r="CA13" s="112"/>
      <c r="CB13" s="83"/>
      <c r="CC13" s="112"/>
      <c r="CD13" s="112"/>
      <c r="CE13" s="112"/>
      <c r="CF13" s="113"/>
      <c r="CG13" s="13"/>
      <c r="CH13" s="13"/>
      <c r="CI13" s="87"/>
      <c r="CJ13" s="111"/>
      <c r="CL13" s="107"/>
      <c r="CM13" s="108"/>
      <c r="CN13" s="92"/>
      <c r="CO13" s="109"/>
      <c r="CP13" s="109"/>
      <c r="CQ13" s="109"/>
      <c r="CR13" s="92"/>
      <c r="CS13" s="109"/>
      <c r="CT13" s="109"/>
      <c r="CU13" s="109"/>
      <c r="CV13" s="92"/>
      <c r="CW13" s="109"/>
      <c r="CX13" s="109"/>
      <c r="CY13" s="109"/>
      <c r="CZ13" s="92"/>
      <c r="DA13" s="109"/>
      <c r="DB13" s="109"/>
      <c r="DC13" s="109"/>
      <c r="DD13" s="110"/>
      <c r="DE13" s="106"/>
      <c r="DF13" s="10"/>
      <c r="DT13" s="87"/>
    </row>
    <row r="14" spans="1:126" ht="95.85" hidden="1" customHeight="1" x14ac:dyDescent="0.4">
      <c r="A14" s="97" t="s">
        <v>19</v>
      </c>
      <c r="B14" s="98">
        <v>11010600</v>
      </c>
      <c r="C14" s="99"/>
      <c r="D14" s="99"/>
      <c r="E14" s="100"/>
      <c r="F14" s="101" t="e">
        <f t="shared" si="1"/>
        <v>#DIV/0!</v>
      </c>
      <c r="G14" s="100">
        <f t="shared" si="2"/>
        <v>0</v>
      </c>
      <c r="H14" s="101" t="e">
        <f t="shared" si="3"/>
        <v>#DIV/0!</v>
      </c>
      <c r="I14" s="100">
        <f t="shared" si="4"/>
        <v>0</v>
      </c>
      <c r="J14" s="81">
        <f t="shared" si="0"/>
        <v>0</v>
      </c>
      <c r="K14" s="102"/>
      <c r="L14" s="103"/>
      <c r="M14" s="103"/>
      <c r="N14" s="104"/>
      <c r="O14" s="84"/>
      <c r="P14" s="105"/>
      <c r="Q14" s="106"/>
      <c r="R14" s="87"/>
      <c r="T14" s="107"/>
      <c r="U14" s="108"/>
      <c r="V14" s="92"/>
      <c r="W14" s="109"/>
      <c r="X14" s="109"/>
      <c r="Y14" s="109"/>
      <c r="Z14" s="92"/>
      <c r="AA14" s="109"/>
      <c r="AB14" s="109"/>
      <c r="AC14" s="109"/>
      <c r="AD14" s="92"/>
      <c r="AE14" s="109"/>
      <c r="AF14" s="109"/>
      <c r="AG14" s="109"/>
      <c r="AH14" s="92"/>
      <c r="AI14" s="109"/>
      <c r="AJ14" s="109"/>
      <c r="AK14" s="109"/>
      <c r="AL14" s="110"/>
      <c r="AM14" s="111"/>
      <c r="AQ14" s="107"/>
      <c r="AR14" s="108"/>
      <c r="AS14" s="92"/>
      <c r="AT14" s="109"/>
      <c r="AU14" s="109"/>
      <c r="AV14" s="109"/>
      <c r="AW14" s="92"/>
      <c r="AX14" s="109"/>
      <c r="AY14" s="109"/>
      <c r="AZ14" s="109"/>
      <c r="BA14" s="92"/>
      <c r="BB14" s="109"/>
      <c r="BC14" s="109"/>
      <c r="BD14" s="109"/>
      <c r="BE14" s="92"/>
      <c r="BF14" s="109"/>
      <c r="BG14" s="109"/>
      <c r="BH14" s="109"/>
      <c r="BI14" s="91"/>
      <c r="BJ14" s="111"/>
      <c r="BK14" s="111"/>
      <c r="BL14" s="106"/>
      <c r="BM14" s="91"/>
      <c r="BN14" s="93"/>
      <c r="BO14" s="108"/>
      <c r="BP14" s="83"/>
      <c r="BQ14" s="112"/>
      <c r="BR14" s="112"/>
      <c r="BS14" s="112"/>
      <c r="BT14" s="83"/>
      <c r="BU14" s="112"/>
      <c r="BV14" s="112"/>
      <c r="BW14" s="112"/>
      <c r="BX14" s="83"/>
      <c r="BY14" s="112"/>
      <c r="BZ14" s="112"/>
      <c r="CA14" s="112"/>
      <c r="CB14" s="83"/>
      <c r="CC14" s="112"/>
      <c r="CD14" s="112"/>
      <c r="CE14" s="112"/>
      <c r="CF14" s="113"/>
      <c r="CG14" s="13"/>
      <c r="CH14" s="13"/>
      <c r="CI14" s="87"/>
      <c r="CJ14" s="111"/>
      <c r="CL14" s="107"/>
      <c r="CM14" s="108"/>
      <c r="CN14" s="92"/>
      <c r="CO14" s="109"/>
      <c r="CP14" s="109"/>
      <c r="CQ14" s="109"/>
      <c r="CR14" s="92"/>
      <c r="CS14" s="109"/>
      <c r="CT14" s="109"/>
      <c r="CU14" s="109"/>
      <c r="CV14" s="92"/>
      <c r="CW14" s="109"/>
      <c r="CX14" s="109"/>
      <c r="CY14" s="109"/>
      <c r="CZ14" s="92"/>
      <c r="DA14" s="109"/>
      <c r="DB14" s="109"/>
      <c r="DC14" s="109"/>
      <c r="DD14" s="110"/>
      <c r="DE14" s="106"/>
      <c r="DF14" s="10"/>
      <c r="DT14" s="87"/>
    </row>
    <row r="15" spans="1:126" ht="64.05" hidden="1" customHeight="1" x14ac:dyDescent="0.4">
      <c r="A15" s="97" t="s">
        <v>20</v>
      </c>
      <c r="B15" s="98">
        <v>11010700</v>
      </c>
      <c r="C15" s="99"/>
      <c r="D15" s="99"/>
      <c r="E15" s="100"/>
      <c r="F15" s="101" t="e">
        <f t="shared" si="1"/>
        <v>#DIV/0!</v>
      </c>
      <c r="G15" s="100">
        <f t="shared" si="2"/>
        <v>0</v>
      </c>
      <c r="H15" s="101" t="e">
        <f t="shared" si="3"/>
        <v>#DIV/0!</v>
      </c>
      <c r="I15" s="100">
        <f t="shared" si="4"/>
        <v>0</v>
      </c>
      <c r="J15" s="81">
        <f t="shared" si="0"/>
        <v>0</v>
      </c>
      <c r="K15" s="102"/>
      <c r="L15" s="103"/>
      <c r="M15" s="103"/>
      <c r="N15" s="104"/>
      <c r="O15" s="84"/>
      <c r="P15" s="105"/>
      <c r="Q15" s="106"/>
      <c r="R15" s="87"/>
      <c r="T15" s="107"/>
      <c r="U15" s="108"/>
      <c r="V15" s="92"/>
      <c r="W15" s="109"/>
      <c r="X15" s="109"/>
      <c r="Y15" s="109"/>
      <c r="Z15" s="92"/>
      <c r="AA15" s="109"/>
      <c r="AB15" s="109"/>
      <c r="AC15" s="109"/>
      <c r="AD15" s="92"/>
      <c r="AE15" s="109"/>
      <c r="AF15" s="109"/>
      <c r="AG15" s="109"/>
      <c r="AH15" s="92"/>
      <c r="AI15" s="109"/>
      <c r="AJ15" s="109"/>
      <c r="AK15" s="109"/>
      <c r="AL15" s="110"/>
      <c r="AM15" s="111"/>
      <c r="AQ15" s="107"/>
      <c r="AR15" s="108"/>
      <c r="AS15" s="92"/>
      <c r="AT15" s="109"/>
      <c r="AU15" s="109"/>
      <c r="AV15" s="109"/>
      <c r="AW15" s="92"/>
      <c r="AX15" s="109"/>
      <c r="AY15" s="109"/>
      <c r="AZ15" s="109"/>
      <c r="BA15" s="92"/>
      <c r="BB15" s="109"/>
      <c r="BC15" s="109"/>
      <c r="BD15" s="109"/>
      <c r="BE15" s="92"/>
      <c r="BF15" s="109"/>
      <c r="BG15" s="109"/>
      <c r="BH15" s="109"/>
      <c r="BI15" s="91"/>
      <c r="BJ15" s="111"/>
      <c r="BK15" s="111"/>
      <c r="BL15" s="106"/>
      <c r="BM15" s="91"/>
      <c r="BN15" s="93"/>
      <c r="BO15" s="108"/>
      <c r="BP15" s="83"/>
      <c r="BQ15" s="112"/>
      <c r="BR15" s="112"/>
      <c r="BS15" s="112"/>
      <c r="BT15" s="83"/>
      <c r="BU15" s="112"/>
      <c r="BV15" s="112"/>
      <c r="BW15" s="112"/>
      <c r="BX15" s="83"/>
      <c r="BY15" s="112"/>
      <c r="BZ15" s="112"/>
      <c r="CA15" s="112"/>
      <c r="CB15" s="83"/>
      <c r="CC15" s="112"/>
      <c r="CD15" s="112"/>
      <c r="CE15" s="112"/>
      <c r="CF15" s="113"/>
      <c r="CG15" s="13"/>
      <c r="CH15" s="13"/>
      <c r="CI15" s="87"/>
      <c r="CJ15" s="111"/>
      <c r="CL15" s="107"/>
      <c r="CM15" s="108"/>
      <c r="CN15" s="92"/>
      <c r="CO15" s="109"/>
      <c r="CP15" s="109"/>
      <c r="CQ15" s="109"/>
      <c r="CR15" s="92"/>
      <c r="CS15" s="109"/>
      <c r="CT15" s="109"/>
      <c r="CU15" s="109"/>
      <c r="CV15" s="92"/>
      <c r="CW15" s="109"/>
      <c r="CX15" s="109"/>
      <c r="CY15" s="109"/>
      <c r="CZ15" s="92"/>
      <c r="DA15" s="109"/>
      <c r="DB15" s="109"/>
      <c r="DC15" s="109"/>
      <c r="DD15" s="110"/>
      <c r="DE15" s="106"/>
      <c r="DF15" s="10"/>
      <c r="DT15" s="87"/>
    </row>
    <row r="16" spans="1:126" ht="95.4" hidden="1" x14ac:dyDescent="0.4">
      <c r="A16" s="97" t="s">
        <v>21</v>
      </c>
      <c r="B16" s="98">
        <v>11010900</v>
      </c>
      <c r="C16" s="99"/>
      <c r="D16" s="99"/>
      <c r="E16" s="100"/>
      <c r="F16" s="101" t="e">
        <f t="shared" si="1"/>
        <v>#DIV/0!</v>
      </c>
      <c r="G16" s="100">
        <f t="shared" si="2"/>
        <v>0</v>
      </c>
      <c r="H16" s="101" t="e">
        <f t="shared" si="3"/>
        <v>#DIV/0!</v>
      </c>
      <c r="I16" s="100">
        <f t="shared" si="4"/>
        <v>0</v>
      </c>
      <c r="J16" s="81">
        <f t="shared" si="0"/>
        <v>0</v>
      </c>
      <c r="K16" s="102"/>
      <c r="L16" s="103"/>
      <c r="M16" s="103"/>
      <c r="N16" s="104"/>
      <c r="O16" s="84"/>
      <c r="P16" s="105"/>
      <c r="Q16" s="106"/>
      <c r="R16" s="87"/>
      <c r="T16" s="107"/>
      <c r="U16" s="108"/>
      <c r="V16" s="92"/>
      <c r="W16" s="109"/>
      <c r="X16" s="109"/>
      <c r="Y16" s="109"/>
      <c r="Z16" s="92"/>
      <c r="AA16" s="109"/>
      <c r="AB16" s="109"/>
      <c r="AC16" s="109"/>
      <c r="AD16" s="92"/>
      <c r="AE16" s="109"/>
      <c r="AF16" s="109"/>
      <c r="AG16" s="109"/>
      <c r="AH16" s="92"/>
      <c r="AI16" s="109"/>
      <c r="AJ16" s="109"/>
      <c r="AK16" s="109"/>
      <c r="AL16" s="110"/>
      <c r="AM16" s="111"/>
      <c r="AQ16" s="107"/>
      <c r="AR16" s="108"/>
      <c r="AS16" s="92"/>
      <c r="AT16" s="109"/>
      <c r="AU16" s="109"/>
      <c r="AV16" s="109"/>
      <c r="AW16" s="92"/>
      <c r="AX16" s="109"/>
      <c r="AY16" s="109"/>
      <c r="AZ16" s="109"/>
      <c r="BA16" s="92"/>
      <c r="BB16" s="109"/>
      <c r="BC16" s="109"/>
      <c r="BD16" s="109"/>
      <c r="BE16" s="92"/>
      <c r="BF16" s="109"/>
      <c r="BG16" s="109"/>
      <c r="BH16" s="109"/>
      <c r="BI16" s="91"/>
      <c r="BJ16" s="111"/>
      <c r="BK16" s="111"/>
      <c r="BL16" s="106"/>
      <c r="BM16" s="91"/>
      <c r="BN16" s="93"/>
      <c r="BO16" s="108"/>
      <c r="BP16" s="83"/>
      <c r="BQ16" s="112"/>
      <c r="BR16" s="112"/>
      <c r="BS16" s="112"/>
      <c r="BT16" s="83"/>
      <c r="BU16" s="112"/>
      <c r="BV16" s="112"/>
      <c r="BW16" s="112"/>
      <c r="BX16" s="83"/>
      <c r="BY16" s="112"/>
      <c r="BZ16" s="112"/>
      <c r="CA16" s="112"/>
      <c r="CB16" s="83"/>
      <c r="CC16" s="112"/>
      <c r="CD16" s="112"/>
      <c r="CE16" s="112"/>
      <c r="CF16" s="113"/>
      <c r="CG16" s="13"/>
      <c r="CH16" s="13"/>
      <c r="CI16" s="87"/>
      <c r="CJ16" s="111"/>
      <c r="CL16" s="107"/>
      <c r="CM16" s="108"/>
      <c r="CN16" s="92"/>
      <c r="CO16" s="109"/>
      <c r="CP16" s="109"/>
      <c r="CQ16" s="109"/>
      <c r="CR16" s="92"/>
      <c r="CS16" s="109"/>
      <c r="CT16" s="109"/>
      <c r="CU16" s="109"/>
      <c r="CV16" s="92"/>
      <c r="CW16" s="109"/>
      <c r="CX16" s="109"/>
      <c r="CY16" s="109"/>
      <c r="CZ16" s="92"/>
      <c r="DA16" s="109"/>
      <c r="DB16" s="109"/>
      <c r="DC16" s="109"/>
      <c r="DD16" s="110"/>
      <c r="DE16" s="106"/>
      <c r="DF16" s="10"/>
      <c r="DT16" s="87"/>
    </row>
    <row r="17" spans="1:126" ht="44.4" hidden="1" customHeight="1" x14ac:dyDescent="0.4">
      <c r="A17" s="97"/>
      <c r="B17" s="98"/>
      <c r="C17" s="99"/>
      <c r="D17" s="99"/>
      <c r="E17" s="100"/>
      <c r="F17" s="101" t="e">
        <f t="shared" si="1"/>
        <v>#DIV/0!</v>
      </c>
      <c r="G17" s="100">
        <f t="shared" si="2"/>
        <v>0</v>
      </c>
      <c r="H17" s="101" t="e">
        <f t="shared" si="3"/>
        <v>#DIV/0!</v>
      </c>
      <c r="I17" s="100">
        <f t="shared" si="4"/>
        <v>0</v>
      </c>
      <c r="J17" s="81">
        <f t="shared" si="0"/>
        <v>0</v>
      </c>
      <c r="K17" s="102"/>
      <c r="L17" s="103"/>
      <c r="M17" s="103"/>
      <c r="N17" s="104"/>
      <c r="O17" s="84"/>
      <c r="P17" s="105"/>
      <c r="Q17" s="106"/>
      <c r="R17" s="87"/>
      <c r="T17" s="107"/>
      <c r="U17" s="108"/>
      <c r="V17" s="92"/>
      <c r="W17" s="109"/>
      <c r="X17" s="109"/>
      <c r="Y17" s="109"/>
      <c r="Z17" s="92"/>
      <c r="AA17" s="109"/>
      <c r="AB17" s="109"/>
      <c r="AC17" s="109"/>
      <c r="AD17" s="92"/>
      <c r="AE17" s="109"/>
      <c r="AF17" s="109"/>
      <c r="AG17" s="109"/>
      <c r="AH17" s="92"/>
      <c r="AI17" s="109"/>
      <c r="AJ17" s="109"/>
      <c r="AK17" s="109"/>
      <c r="AL17" s="110"/>
      <c r="AM17" s="111"/>
      <c r="AQ17" s="107"/>
      <c r="AR17" s="108"/>
      <c r="AS17" s="92"/>
      <c r="AT17" s="109"/>
      <c r="AU17" s="109"/>
      <c r="AV17" s="109"/>
      <c r="AW17" s="92"/>
      <c r="AX17" s="109"/>
      <c r="AY17" s="109"/>
      <c r="AZ17" s="109"/>
      <c r="BA17" s="92"/>
      <c r="BB17" s="109"/>
      <c r="BC17" s="109"/>
      <c r="BD17" s="109"/>
      <c r="BE17" s="92"/>
      <c r="BF17" s="109"/>
      <c r="BG17" s="109"/>
      <c r="BH17" s="109"/>
      <c r="BI17" s="91"/>
      <c r="BJ17" s="111"/>
      <c r="BK17" s="111"/>
      <c r="BL17" s="106"/>
      <c r="BM17" s="91"/>
      <c r="BN17" s="93"/>
      <c r="BO17" s="108"/>
      <c r="BP17" s="83"/>
      <c r="BQ17" s="112"/>
      <c r="BR17" s="112"/>
      <c r="BS17" s="112"/>
      <c r="BT17" s="83"/>
      <c r="BU17" s="112"/>
      <c r="BV17" s="112"/>
      <c r="BW17" s="112"/>
      <c r="BX17" s="83"/>
      <c r="BY17" s="112"/>
      <c r="BZ17" s="112"/>
      <c r="CA17" s="112"/>
      <c r="CB17" s="83"/>
      <c r="CC17" s="112"/>
      <c r="CD17" s="112"/>
      <c r="CE17" s="112"/>
      <c r="CF17" s="113"/>
      <c r="CG17" s="13"/>
      <c r="CH17" s="13"/>
      <c r="CI17" s="87"/>
      <c r="CJ17" s="111"/>
      <c r="CL17" s="107"/>
      <c r="CM17" s="108"/>
      <c r="CN17" s="92"/>
      <c r="CO17" s="109"/>
      <c r="CP17" s="109"/>
      <c r="CQ17" s="109"/>
      <c r="CR17" s="92"/>
      <c r="CS17" s="109"/>
      <c r="CT17" s="109"/>
      <c r="CU17" s="109"/>
      <c r="CV17" s="92"/>
      <c r="CW17" s="109"/>
      <c r="CX17" s="109"/>
      <c r="CY17" s="109"/>
      <c r="CZ17" s="92"/>
      <c r="DA17" s="109"/>
      <c r="DB17" s="109"/>
      <c r="DC17" s="109"/>
      <c r="DD17" s="110"/>
      <c r="DE17" s="106"/>
      <c r="DF17" s="10"/>
      <c r="DT17" s="87"/>
    </row>
    <row r="18" spans="1:126" s="123" customFormat="1" ht="44.4" hidden="1" customHeight="1" x14ac:dyDescent="0.35">
      <c r="A18" s="114" t="s">
        <v>22</v>
      </c>
      <c r="B18" s="115">
        <v>1102000</v>
      </c>
      <c r="C18" s="116">
        <v>2620000</v>
      </c>
      <c r="D18" s="116">
        <v>655000</v>
      </c>
      <c r="E18" s="117">
        <v>380275.33</v>
      </c>
      <c r="F18" s="118">
        <f t="shared" si="1"/>
        <v>14.514325572519086</v>
      </c>
      <c r="G18" s="119">
        <f t="shared" si="2"/>
        <v>-2239724.67</v>
      </c>
      <c r="H18" s="118">
        <f t="shared" si="3"/>
        <v>58.057302290076343</v>
      </c>
      <c r="I18" s="119">
        <f t="shared" si="4"/>
        <v>-274724.67</v>
      </c>
      <c r="J18" s="120">
        <f t="shared" si="0"/>
        <v>5.8842838325326309E-2</v>
      </c>
      <c r="K18" s="102"/>
      <c r="L18" s="121"/>
      <c r="M18" s="121"/>
      <c r="N18" s="121"/>
      <c r="O18" s="84"/>
      <c r="P18" s="85"/>
      <c r="Q18" s="86"/>
      <c r="R18" s="87"/>
      <c r="S18" s="2"/>
      <c r="T18" s="89"/>
      <c r="U18" s="90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110"/>
      <c r="AM18" s="87"/>
      <c r="AN18" s="2"/>
      <c r="AO18" s="2"/>
      <c r="AP18" s="2"/>
      <c r="AQ18" s="89"/>
      <c r="AR18" s="90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1"/>
      <c r="BJ18" s="87"/>
      <c r="BK18" s="87"/>
      <c r="BL18" s="86"/>
      <c r="BM18" s="91"/>
      <c r="BN18" s="93"/>
      <c r="BO18" s="90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3"/>
      <c r="CB18" s="83"/>
      <c r="CC18" s="83"/>
      <c r="CD18" s="83"/>
      <c r="CE18" s="83"/>
      <c r="CF18" s="113"/>
      <c r="CG18" s="30"/>
      <c r="CH18" s="30"/>
      <c r="CI18" s="87"/>
      <c r="CJ18" s="87"/>
      <c r="CK18" s="2"/>
      <c r="CL18" s="89"/>
      <c r="CM18" s="90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110"/>
      <c r="DE18" s="86"/>
      <c r="DF18" s="12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87"/>
      <c r="DU18" s="2"/>
      <c r="DV18" s="2"/>
    </row>
    <row r="19" spans="1:126" ht="77.400000000000006" customHeight="1" x14ac:dyDescent="0.4">
      <c r="A19" s="124" t="s">
        <v>23</v>
      </c>
      <c r="B19" s="125">
        <v>11020200</v>
      </c>
      <c r="C19" s="99">
        <v>2620000</v>
      </c>
      <c r="D19" s="99">
        <v>655000</v>
      </c>
      <c r="E19" s="100">
        <v>380275.33</v>
      </c>
      <c r="F19" s="101">
        <f t="shared" si="1"/>
        <v>14.514325572519086</v>
      </c>
      <c r="G19" s="100">
        <f t="shared" si="2"/>
        <v>-2239724.67</v>
      </c>
      <c r="H19" s="101">
        <f t="shared" si="3"/>
        <v>58.057302290076343</v>
      </c>
      <c r="I19" s="100">
        <f t="shared" si="4"/>
        <v>-274724.67</v>
      </c>
      <c r="J19" s="81">
        <f t="shared" si="0"/>
        <v>5.8842838325326309E-2</v>
      </c>
      <c r="K19" s="102"/>
      <c r="L19" s="103"/>
      <c r="M19" s="103"/>
      <c r="N19" s="104"/>
      <c r="O19" s="84"/>
      <c r="P19" s="105"/>
      <c r="Q19" s="106"/>
      <c r="R19" s="87"/>
      <c r="T19" s="127"/>
      <c r="U19" s="128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30"/>
      <c r="AM19" s="111"/>
      <c r="AQ19" s="127"/>
      <c r="AR19" s="128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31"/>
      <c r="BJ19" s="111"/>
      <c r="BK19" s="111"/>
      <c r="BL19" s="106"/>
      <c r="BM19" s="91"/>
      <c r="BN19" s="93"/>
      <c r="BO19" s="128"/>
      <c r="BP19" s="132"/>
      <c r="BQ19" s="112"/>
      <c r="BR19" s="112"/>
      <c r="BS19" s="112"/>
      <c r="BT19" s="132"/>
      <c r="BU19" s="112"/>
      <c r="BV19" s="112"/>
      <c r="BW19" s="112"/>
      <c r="BX19" s="132"/>
      <c r="BY19" s="112"/>
      <c r="BZ19" s="112"/>
      <c r="CA19" s="112"/>
      <c r="CB19" s="132"/>
      <c r="CC19" s="112"/>
      <c r="CD19" s="112"/>
      <c r="CE19" s="112"/>
      <c r="CF19" s="133"/>
      <c r="CG19" s="13"/>
      <c r="CH19" s="13"/>
      <c r="CI19" s="87"/>
      <c r="CJ19" s="111"/>
      <c r="CL19" s="127"/>
      <c r="CM19" s="128"/>
      <c r="CN19" s="129"/>
      <c r="CO19" s="109"/>
      <c r="CP19" s="109"/>
      <c r="CQ19" s="109"/>
      <c r="CR19" s="129"/>
      <c r="CS19" s="109"/>
      <c r="CT19" s="109"/>
      <c r="CU19" s="109"/>
      <c r="CV19" s="129"/>
      <c r="CW19" s="109"/>
      <c r="CX19" s="109"/>
      <c r="CY19" s="109"/>
      <c r="CZ19" s="129"/>
      <c r="DA19" s="109"/>
      <c r="DB19" s="109"/>
      <c r="DC19" s="109"/>
      <c r="DD19" s="130"/>
      <c r="DE19" s="106"/>
      <c r="DF19" s="10"/>
      <c r="DT19" s="111"/>
    </row>
    <row r="20" spans="1:126" ht="64.05" hidden="1" customHeight="1" x14ac:dyDescent="0.4">
      <c r="A20" s="124" t="s">
        <v>24</v>
      </c>
      <c r="B20" s="125">
        <v>11023200</v>
      </c>
      <c r="C20" s="134"/>
      <c r="D20" s="134"/>
      <c r="E20" s="135"/>
      <c r="F20" s="101" t="e">
        <f t="shared" si="1"/>
        <v>#DIV/0!</v>
      </c>
      <c r="G20" s="100">
        <f t="shared" si="2"/>
        <v>0</v>
      </c>
      <c r="H20" s="101" t="e">
        <f t="shared" si="3"/>
        <v>#DIV/0!</v>
      </c>
      <c r="I20" s="100">
        <f t="shared" si="4"/>
        <v>0</v>
      </c>
      <c r="J20" s="136">
        <f t="shared" si="0"/>
        <v>0</v>
      </c>
      <c r="K20" s="102"/>
      <c r="L20" s="103"/>
      <c r="M20" s="103"/>
      <c r="N20" s="104"/>
      <c r="O20" s="84"/>
      <c r="P20" s="105"/>
      <c r="Q20" s="106"/>
      <c r="R20" s="87"/>
      <c r="T20" s="127"/>
      <c r="U20" s="128"/>
      <c r="V20" s="92"/>
      <c r="W20" s="129"/>
      <c r="X20" s="129"/>
      <c r="Y20" s="129"/>
      <c r="Z20" s="92"/>
      <c r="AA20" s="129"/>
      <c r="AB20" s="129"/>
      <c r="AC20" s="129"/>
      <c r="AD20" s="92"/>
      <c r="AE20" s="129"/>
      <c r="AF20" s="129"/>
      <c r="AG20" s="129"/>
      <c r="AH20" s="92"/>
      <c r="AI20" s="129"/>
      <c r="AJ20" s="129"/>
      <c r="AK20" s="129"/>
      <c r="AL20" s="110"/>
      <c r="AM20" s="111"/>
      <c r="AQ20" s="127"/>
      <c r="AR20" s="128"/>
      <c r="AS20" s="92"/>
      <c r="AT20" s="129"/>
      <c r="AU20" s="129"/>
      <c r="AV20" s="129"/>
      <c r="AW20" s="92"/>
      <c r="AX20" s="129"/>
      <c r="AY20" s="129"/>
      <c r="AZ20" s="129"/>
      <c r="BA20" s="92"/>
      <c r="BB20" s="129"/>
      <c r="BC20" s="129"/>
      <c r="BD20" s="129"/>
      <c r="BE20" s="92"/>
      <c r="BF20" s="129"/>
      <c r="BG20" s="129"/>
      <c r="BH20" s="129"/>
      <c r="BI20" s="91"/>
      <c r="BJ20" s="111"/>
      <c r="BK20" s="111"/>
      <c r="BL20" s="106"/>
      <c r="BM20" s="91"/>
      <c r="BN20" s="93"/>
      <c r="BO20" s="128"/>
      <c r="BP20" s="83"/>
      <c r="BQ20" s="112"/>
      <c r="BR20" s="112"/>
      <c r="BS20" s="112"/>
      <c r="BT20" s="83"/>
      <c r="BU20" s="112"/>
      <c r="BV20" s="112"/>
      <c r="BW20" s="112"/>
      <c r="BX20" s="83"/>
      <c r="BY20" s="112"/>
      <c r="BZ20" s="112"/>
      <c r="CA20" s="112"/>
      <c r="CB20" s="83"/>
      <c r="CC20" s="112"/>
      <c r="CD20" s="112"/>
      <c r="CE20" s="112"/>
      <c r="CF20" s="113"/>
      <c r="CG20" s="13"/>
      <c r="CH20" s="13"/>
      <c r="CI20" s="87"/>
      <c r="CJ20" s="111"/>
      <c r="CL20" s="127"/>
      <c r="CM20" s="128"/>
      <c r="CN20" s="92"/>
      <c r="CO20" s="109"/>
      <c r="CP20" s="109"/>
      <c r="CQ20" s="109"/>
      <c r="CR20" s="92"/>
      <c r="CS20" s="109"/>
      <c r="CT20" s="109"/>
      <c r="CU20" s="109"/>
      <c r="CV20" s="92"/>
      <c r="CW20" s="109"/>
      <c r="CX20" s="109"/>
      <c r="CY20" s="109"/>
      <c r="CZ20" s="92"/>
      <c r="DA20" s="109"/>
      <c r="DB20" s="109"/>
      <c r="DC20" s="109"/>
      <c r="DD20" s="110"/>
      <c r="DE20" s="106"/>
      <c r="DF20" s="10"/>
      <c r="DT20" s="87"/>
    </row>
    <row r="21" spans="1:126" ht="64.05" hidden="1" customHeight="1" x14ac:dyDescent="0.4">
      <c r="A21" s="97" t="s">
        <v>25</v>
      </c>
      <c r="B21" s="98">
        <v>11024700</v>
      </c>
      <c r="C21" s="137"/>
      <c r="D21" s="137"/>
      <c r="E21" s="138"/>
      <c r="F21" s="101" t="e">
        <f t="shared" si="1"/>
        <v>#DIV/0!</v>
      </c>
      <c r="G21" s="100">
        <f t="shared" si="2"/>
        <v>0</v>
      </c>
      <c r="H21" s="101" t="e">
        <f t="shared" si="3"/>
        <v>#DIV/0!</v>
      </c>
      <c r="I21" s="100">
        <f t="shared" si="4"/>
        <v>0</v>
      </c>
      <c r="J21" s="136">
        <f t="shared" si="0"/>
        <v>0</v>
      </c>
      <c r="K21" s="102"/>
      <c r="L21" s="103"/>
      <c r="M21" s="103"/>
      <c r="N21" s="104"/>
      <c r="O21" s="84"/>
      <c r="P21" s="105"/>
      <c r="Q21" s="106"/>
      <c r="R21" s="87"/>
      <c r="T21" s="107"/>
      <c r="U21" s="108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110"/>
      <c r="AM21" s="111"/>
      <c r="AQ21" s="107"/>
      <c r="AR21" s="108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1"/>
      <c r="BJ21" s="111"/>
      <c r="BK21" s="111"/>
      <c r="BL21" s="106"/>
      <c r="BM21" s="91"/>
      <c r="BN21" s="93"/>
      <c r="BO21" s="108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113"/>
      <c r="CG21" s="13"/>
      <c r="CH21" s="13"/>
      <c r="CI21" s="87"/>
      <c r="CJ21" s="111"/>
      <c r="CL21" s="107"/>
      <c r="CM21" s="108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110"/>
      <c r="DE21" s="106"/>
      <c r="DF21" s="10"/>
      <c r="DT21" s="87"/>
    </row>
    <row r="22" spans="1:126" s="123" customFormat="1" ht="62.7" hidden="1" customHeight="1" x14ac:dyDescent="0.35">
      <c r="A22" s="139" t="s">
        <v>26</v>
      </c>
      <c r="B22" s="140">
        <v>13000000</v>
      </c>
      <c r="C22" s="141">
        <v>940000</v>
      </c>
      <c r="D22" s="141">
        <v>170000</v>
      </c>
      <c r="E22" s="142">
        <v>384599.06999999995</v>
      </c>
      <c r="F22" s="101">
        <f t="shared" si="1"/>
        <v>40.91479468085106</v>
      </c>
      <c r="G22" s="100">
        <f t="shared" si="2"/>
        <v>-555400.93000000005</v>
      </c>
      <c r="H22" s="101">
        <f t="shared" si="3"/>
        <v>226.23474705882353</v>
      </c>
      <c r="I22" s="100">
        <f t="shared" si="4"/>
        <v>214599.06999999995</v>
      </c>
      <c r="J22" s="136">
        <f t="shared" si="0"/>
        <v>5.9511882866766175E-2</v>
      </c>
      <c r="K22" s="102"/>
      <c r="L22" s="143"/>
      <c r="M22" s="143"/>
      <c r="N22" s="104"/>
      <c r="O22" s="84"/>
      <c r="P22" s="85"/>
      <c r="Q22" s="86"/>
      <c r="R22" s="87"/>
      <c r="S22" s="2"/>
      <c r="T22" s="89"/>
      <c r="U22" s="90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110"/>
      <c r="AM22" s="87"/>
      <c r="AN22" s="2"/>
      <c r="AO22" s="2"/>
      <c r="AP22" s="2"/>
      <c r="AQ22" s="89"/>
      <c r="AR22" s="90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1"/>
      <c r="BJ22" s="87"/>
      <c r="BK22" s="87"/>
      <c r="BL22" s="86"/>
      <c r="BM22" s="91"/>
      <c r="BN22" s="93"/>
      <c r="BO22" s="90"/>
      <c r="BP22" s="83"/>
      <c r="BQ22" s="83"/>
      <c r="BR22" s="83"/>
      <c r="BS22" s="83"/>
      <c r="BT22" s="83"/>
      <c r="BU22" s="83"/>
      <c r="BV22" s="83"/>
      <c r="BW22" s="83"/>
      <c r="BX22" s="83"/>
      <c r="BY22" s="83"/>
      <c r="BZ22" s="83"/>
      <c r="CA22" s="83"/>
      <c r="CB22" s="83"/>
      <c r="CC22" s="83"/>
      <c r="CD22" s="83"/>
      <c r="CE22" s="83"/>
      <c r="CF22" s="113"/>
      <c r="CG22" s="30"/>
      <c r="CH22" s="30"/>
      <c r="CI22" s="87"/>
      <c r="CJ22" s="87"/>
      <c r="CK22" s="2"/>
      <c r="CL22" s="89"/>
      <c r="CM22" s="90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110"/>
      <c r="DE22" s="86"/>
      <c r="DF22" s="12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87"/>
      <c r="DU22" s="2"/>
      <c r="DV22" s="2"/>
    </row>
    <row r="23" spans="1:126" s="123" customFormat="1" ht="62.7" hidden="1" customHeight="1" x14ac:dyDescent="0.35">
      <c r="A23" s="139" t="s">
        <v>27</v>
      </c>
      <c r="B23" s="140">
        <v>13010000</v>
      </c>
      <c r="C23" s="141">
        <v>140000</v>
      </c>
      <c r="D23" s="141">
        <v>20000</v>
      </c>
      <c r="E23" s="142">
        <v>61012.22</v>
      </c>
      <c r="F23" s="101">
        <f t="shared" si="1"/>
        <v>43.580157142857146</v>
      </c>
      <c r="G23" s="100">
        <f t="shared" si="2"/>
        <v>-78987.78</v>
      </c>
      <c r="H23" s="101">
        <f t="shared" si="3"/>
        <v>305.06110000000001</v>
      </c>
      <c r="I23" s="100">
        <f t="shared" si="4"/>
        <v>41012.22</v>
      </c>
      <c r="J23" s="136">
        <f t="shared" si="0"/>
        <v>9.4408758972853706E-3</v>
      </c>
      <c r="K23" s="102"/>
      <c r="L23" s="143"/>
      <c r="M23" s="143"/>
      <c r="N23" s="104"/>
      <c r="O23" s="84"/>
      <c r="P23" s="85"/>
      <c r="Q23" s="86"/>
      <c r="R23" s="87"/>
      <c r="S23" s="2"/>
      <c r="T23" s="89"/>
      <c r="U23" s="90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110"/>
      <c r="AM23" s="87"/>
      <c r="AN23" s="2"/>
      <c r="AO23" s="2"/>
      <c r="AP23" s="2"/>
      <c r="AQ23" s="89"/>
      <c r="AR23" s="90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1"/>
      <c r="BJ23" s="87"/>
      <c r="BK23" s="87"/>
      <c r="BL23" s="86"/>
      <c r="BM23" s="91"/>
      <c r="BN23" s="93"/>
      <c r="BO23" s="90"/>
      <c r="BP23" s="83"/>
      <c r="BQ23" s="83"/>
      <c r="BR23" s="83"/>
      <c r="BS23" s="83"/>
      <c r="BT23" s="83"/>
      <c r="BU23" s="83"/>
      <c r="BV23" s="83"/>
      <c r="BW23" s="83"/>
      <c r="BX23" s="83"/>
      <c r="BY23" s="83"/>
      <c r="BZ23" s="83"/>
      <c r="CA23" s="83"/>
      <c r="CB23" s="83"/>
      <c r="CC23" s="83"/>
      <c r="CD23" s="83"/>
      <c r="CE23" s="83"/>
      <c r="CF23" s="113"/>
      <c r="CG23" s="30"/>
      <c r="CH23" s="30"/>
      <c r="CI23" s="87"/>
      <c r="CJ23" s="87"/>
      <c r="CK23" s="2"/>
      <c r="CL23" s="89"/>
      <c r="CM23" s="90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110"/>
      <c r="DE23" s="86"/>
      <c r="DF23" s="12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87"/>
      <c r="DU23" s="2"/>
      <c r="DV23" s="2"/>
    </row>
    <row r="24" spans="1:126" s="96" customFormat="1" ht="63.6" hidden="1" x14ac:dyDescent="0.35">
      <c r="A24" s="97" t="s">
        <v>28</v>
      </c>
      <c r="B24" s="125">
        <v>13010100</v>
      </c>
      <c r="C24" s="137"/>
      <c r="D24" s="137"/>
      <c r="E24" s="100">
        <v>0</v>
      </c>
      <c r="F24" s="101"/>
      <c r="G24" s="100">
        <f t="shared" si="2"/>
        <v>0</v>
      </c>
      <c r="H24" s="101"/>
      <c r="I24" s="100">
        <f t="shared" si="4"/>
        <v>0</v>
      </c>
      <c r="J24" s="136">
        <f t="shared" si="0"/>
        <v>0</v>
      </c>
      <c r="K24" s="82"/>
      <c r="L24" s="85"/>
      <c r="M24" s="144"/>
      <c r="N24" s="104"/>
      <c r="O24" s="84"/>
      <c r="P24" s="85"/>
      <c r="Q24" s="86"/>
      <c r="R24" s="87"/>
      <c r="S24" s="88"/>
      <c r="T24" s="145"/>
      <c r="U24" s="90"/>
      <c r="V24" s="91"/>
      <c r="W24" s="92"/>
      <c r="X24" s="92"/>
      <c r="Y24" s="92"/>
      <c r="Z24" s="91"/>
      <c r="AA24" s="92"/>
      <c r="AB24" s="92"/>
      <c r="AC24" s="92"/>
      <c r="AD24" s="91"/>
      <c r="AE24" s="92"/>
      <c r="AF24" s="92"/>
      <c r="AG24" s="92"/>
      <c r="AH24" s="91"/>
      <c r="AI24" s="92"/>
      <c r="AJ24" s="92"/>
      <c r="AK24" s="92"/>
      <c r="AL24" s="91"/>
      <c r="AM24" s="87"/>
      <c r="AN24" s="88"/>
      <c r="AO24" s="88"/>
      <c r="AP24" s="88"/>
      <c r="AQ24" s="145"/>
      <c r="AR24" s="90"/>
      <c r="AS24" s="91"/>
      <c r="AT24" s="92"/>
      <c r="AU24" s="92"/>
      <c r="AV24" s="92"/>
      <c r="AW24" s="91"/>
      <c r="AX24" s="92"/>
      <c r="AY24" s="92"/>
      <c r="AZ24" s="92"/>
      <c r="BA24" s="91"/>
      <c r="BB24" s="92"/>
      <c r="BC24" s="92"/>
      <c r="BD24" s="92"/>
      <c r="BE24" s="91"/>
      <c r="BF24" s="92"/>
      <c r="BG24" s="92"/>
      <c r="BH24" s="92"/>
      <c r="BI24" s="91"/>
      <c r="BJ24" s="87"/>
      <c r="BK24" s="87"/>
      <c r="BL24" s="86"/>
      <c r="BM24" s="91"/>
      <c r="BN24" s="93"/>
      <c r="BO24" s="90"/>
      <c r="BP24" s="94"/>
      <c r="BQ24" s="83"/>
      <c r="BR24" s="83"/>
      <c r="BS24" s="83"/>
      <c r="BT24" s="94"/>
      <c r="BU24" s="83"/>
      <c r="BV24" s="83"/>
      <c r="BW24" s="83"/>
      <c r="BX24" s="94"/>
      <c r="BY24" s="83"/>
      <c r="BZ24" s="83"/>
      <c r="CA24" s="83"/>
      <c r="CB24" s="94"/>
      <c r="CC24" s="83"/>
      <c r="CD24" s="83"/>
      <c r="CE24" s="83"/>
      <c r="CF24" s="94"/>
      <c r="CG24" s="86"/>
      <c r="CH24" s="86"/>
      <c r="CI24" s="87"/>
      <c r="CJ24" s="87"/>
      <c r="CK24" s="88"/>
      <c r="CL24" s="145"/>
      <c r="CM24" s="90"/>
      <c r="CN24" s="91"/>
      <c r="CO24" s="92"/>
      <c r="CP24" s="92"/>
      <c r="CQ24" s="92"/>
      <c r="CR24" s="91"/>
      <c r="CS24" s="92"/>
      <c r="CT24" s="92"/>
      <c r="CU24" s="92"/>
      <c r="CV24" s="91"/>
      <c r="CW24" s="92"/>
      <c r="CX24" s="92"/>
      <c r="CY24" s="92"/>
      <c r="CZ24" s="91"/>
      <c r="DA24" s="92"/>
      <c r="DB24" s="92"/>
      <c r="DC24" s="92"/>
      <c r="DD24" s="91"/>
      <c r="DE24" s="86"/>
      <c r="DF24" s="146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7"/>
      <c r="DU24" s="88"/>
      <c r="DV24" s="88"/>
    </row>
    <row r="25" spans="1:126" s="123" customFormat="1" ht="112.2" customHeight="1" x14ac:dyDescent="0.35">
      <c r="A25" s="97" t="s">
        <v>29</v>
      </c>
      <c r="B25" s="125">
        <v>13010200</v>
      </c>
      <c r="C25" s="99">
        <v>140000</v>
      </c>
      <c r="D25" s="99">
        <v>20000</v>
      </c>
      <c r="E25" s="100">
        <v>61012.22</v>
      </c>
      <c r="F25" s="101">
        <f t="shared" si="1"/>
        <v>43.580157142857146</v>
      </c>
      <c r="G25" s="100">
        <f t="shared" si="2"/>
        <v>-78987.78</v>
      </c>
      <c r="H25" s="101">
        <f t="shared" si="3"/>
        <v>305.06110000000001</v>
      </c>
      <c r="I25" s="100">
        <f t="shared" si="4"/>
        <v>41012.22</v>
      </c>
      <c r="J25" s="136">
        <f t="shared" si="0"/>
        <v>9.4408758972853706E-3</v>
      </c>
      <c r="K25" s="82"/>
      <c r="L25" s="21"/>
      <c r="M25" s="21"/>
      <c r="N25" s="104"/>
      <c r="O25" s="84"/>
      <c r="P25" s="85"/>
      <c r="Q25" s="86"/>
      <c r="R25" s="87"/>
      <c r="S25" s="2"/>
      <c r="T25" s="145"/>
      <c r="U25" s="90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1"/>
      <c r="AM25" s="87"/>
      <c r="AN25" s="2"/>
      <c r="AO25" s="2"/>
      <c r="AP25" s="2"/>
      <c r="AQ25" s="145"/>
      <c r="AR25" s="90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1"/>
      <c r="BJ25" s="87"/>
      <c r="BK25" s="87"/>
      <c r="BL25" s="86"/>
      <c r="BM25" s="91"/>
      <c r="BN25" s="93"/>
      <c r="BO25" s="90"/>
      <c r="BP25" s="83"/>
      <c r="BQ25" s="83"/>
      <c r="BR25" s="83"/>
      <c r="BS25" s="83"/>
      <c r="BT25" s="83"/>
      <c r="BU25" s="83"/>
      <c r="BV25" s="83"/>
      <c r="BW25" s="83"/>
      <c r="BX25" s="83"/>
      <c r="BY25" s="83"/>
      <c r="BZ25" s="83"/>
      <c r="CA25" s="83"/>
      <c r="CB25" s="83"/>
      <c r="CC25" s="83"/>
      <c r="CD25" s="83"/>
      <c r="CE25" s="83"/>
      <c r="CF25" s="94"/>
      <c r="CG25" s="30"/>
      <c r="CH25" s="30"/>
      <c r="CI25" s="87"/>
      <c r="CJ25" s="87"/>
      <c r="CK25" s="2"/>
      <c r="CL25" s="145"/>
      <c r="CM25" s="90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1"/>
      <c r="DE25" s="86"/>
      <c r="DF25" s="147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87"/>
      <c r="DU25" s="2"/>
      <c r="DV25" s="2"/>
    </row>
    <row r="26" spans="1:126" s="96" customFormat="1" ht="93.9" hidden="1" customHeight="1" x14ac:dyDescent="0.35">
      <c r="A26" s="148" t="s">
        <v>30</v>
      </c>
      <c r="B26" s="149">
        <v>13010300</v>
      </c>
      <c r="C26" s="137"/>
      <c r="D26" s="137"/>
      <c r="E26" s="138"/>
      <c r="F26" s="101" t="e">
        <f t="shared" si="1"/>
        <v>#DIV/0!</v>
      </c>
      <c r="G26" s="100">
        <f t="shared" si="2"/>
        <v>0</v>
      </c>
      <c r="H26" s="101" t="e">
        <f t="shared" si="3"/>
        <v>#DIV/0!</v>
      </c>
      <c r="I26" s="100">
        <f t="shared" si="4"/>
        <v>0</v>
      </c>
      <c r="J26" s="136">
        <f t="shared" si="0"/>
        <v>0</v>
      </c>
      <c r="K26" s="82"/>
      <c r="L26" s="85"/>
      <c r="M26" s="144"/>
      <c r="N26" s="104"/>
      <c r="O26" s="84"/>
      <c r="P26" s="85"/>
      <c r="Q26" s="86"/>
      <c r="R26" s="87"/>
      <c r="S26" s="88"/>
      <c r="T26" s="145"/>
      <c r="U26" s="90"/>
      <c r="V26" s="91"/>
      <c r="W26" s="92"/>
      <c r="X26" s="92"/>
      <c r="Y26" s="92"/>
      <c r="Z26" s="91"/>
      <c r="AA26" s="92"/>
      <c r="AB26" s="92"/>
      <c r="AC26" s="92"/>
      <c r="AD26" s="91"/>
      <c r="AE26" s="92"/>
      <c r="AF26" s="92"/>
      <c r="AG26" s="92"/>
      <c r="AH26" s="91"/>
      <c r="AI26" s="92"/>
      <c r="AJ26" s="92"/>
      <c r="AK26" s="92"/>
      <c r="AL26" s="91"/>
      <c r="AM26" s="87"/>
      <c r="AN26" s="88"/>
      <c r="AO26" s="88"/>
      <c r="AP26" s="88"/>
      <c r="AQ26" s="145"/>
      <c r="AR26" s="90"/>
      <c r="AS26" s="91"/>
      <c r="AT26" s="92"/>
      <c r="AU26" s="92"/>
      <c r="AV26" s="92"/>
      <c r="AW26" s="91"/>
      <c r="AX26" s="92"/>
      <c r="AY26" s="92"/>
      <c r="AZ26" s="92"/>
      <c r="BA26" s="91"/>
      <c r="BB26" s="92"/>
      <c r="BC26" s="92"/>
      <c r="BD26" s="92"/>
      <c r="BE26" s="91"/>
      <c r="BF26" s="92"/>
      <c r="BG26" s="92"/>
      <c r="BH26" s="92"/>
      <c r="BI26" s="91"/>
      <c r="BJ26" s="87"/>
      <c r="BK26" s="87"/>
      <c r="BL26" s="86"/>
      <c r="BM26" s="91"/>
      <c r="BN26" s="93"/>
      <c r="BO26" s="90"/>
      <c r="BP26" s="94"/>
      <c r="BQ26" s="83"/>
      <c r="BR26" s="83"/>
      <c r="BS26" s="83"/>
      <c r="BT26" s="94"/>
      <c r="BU26" s="83"/>
      <c r="BV26" s="83"/>
      <c r="BW26" s="83"/>
      <c r="BX26" s="94"/>
      <c r="BY26" s="83"/>
      <c r="BZ26" s="83"/>
      <c r="CA26" s="83"/>
      <c r="CB26" s="94"/>
      <c r="CC26" s="83"/>
      <c r="CD26" s="83"/>
      <c r="CE26" s="83"/>
      <c r="CF26" s="94"/>
      <c r="CG26" s="86"/>
      <c r="CH26" s="86"/>
      <c r="CI26" s="87"/>
      <c r="CJ26" s="87"/>
      <c r="CK26" s="88"/>
      <c r="CL26" s="145"/>
      <c r="CM26" s="90"/>
      <c r="CN26" s="91"/>
      <c r="CO26" s="92"/>
      <c r="CP26" s="92"/>
      <c r="CQ26" s="92"/>
      <c r="CR26" s="91"/>
      <c r="CS26" s="92"/>
      <c r="CT26" s="92"/>
      <c r="CU26" s="92"/>
      <c r="CV26" s="91"/>
      <c r="CW26" s="92"/>
      <c r="CX26" s="92"/>
      <c r="CY26" s="92"/>
      <c r="CZ26" s="91"/>
      <c r="DA26" s="92"/>
      <c r="DB26" s="92"/>
      <c r="DC26" s="92"/>
      <c r="DD26" s="91"/>
      <c r="DE26" s="86"/>
      <c r="DF26" s="146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7"/>
      <c r="DU26" s="88"/>
      <c r="DV26" s="88"/>
    </row>
    <row r="27" spans="1:126" s="123" customFormat="1" ht="44.4" hidden="1" customHeight="1" x14ac:dyDescent="0.35">
      <c r="A27" s="139" t="s">
        <v>31</v>
      </c>
      <c r="B27" s="140">
        <v>13020000</v>
      </c>
      <c r="C27" s="141">
        <v>0</v>
      </c>
      <c r="D27" s="141">
        <v>0</v>
      </c>
      <c r="E27" s="142">
        <v>0</v>
      </c>
      <c r="F27" s="101" t="e">
        <f t="shared" si="1"/>
        <v>#DIV/0!</v>
      </c>
      <c r="G27" s="100">
        <f t="shared" si="2"/>
        <v>0</v>
      </c>
      <c r="H27" s="101" t="e">
        <f t="shared" si="3"/>
        <v>#DIV/0!</v>
      </c>
      <c r="I27" s="100">
        <f t="shared" si="4"/>
        <v>0</v>
      </c>
      <c r="J27" s="136">
        <f t="shared" si="0"/>
        <v>0</v>
      </c>
      <c r="K27" s="82"/>
      <c r="L27" s="21"/>
      <c r="M27" s="21"/>
      <c r="N27" s="104"/>
      <c r="O27" s="84"/>
      <c r="P27" s="85"/>
      <c r="Q27" s="86"/>
      <c r="R27" s="87"/>
      <c r="S27" s="2"/>
      <c r="T27" s="89"/>
      <c r="U27" s="90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1"/>
      <c r="AM27" s="87"/>
      <c r="AN27" s="2"/>
      <c r="AO27" s="2"/>
      <c r="AP27" s="2"/>
      <c r="AQ27" s="89"/>
      <c r="AR27" s="90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1"/>
      <c r="BJ27" s="87"/>
      <c r="BK27" s="87"/>
      <c r="BL27" s="86"/>
      <c r="BM27" s="91"/>
      <c r="BN27" s="93"/>
      <c r="BO27" s="90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94"/>
      <c r="CG27" s="30"/>
      <c r="CH27" s="30"/>
      <c r="CI27" s="87"/>
      <c r="CJ27" s="87"/>
      <c r="CK27" s="2"/>
      <c r="CL27" s="89"/>
      <c r="CM27" s="90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1"/>
      <c r="DE27" s="86"/>
      <c r="DF27" s="150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87"/>
      <c r="DU27" s="2"/>
      <c r="DV27" s="2"/>
    </row>
    <row r="28" spans="1:126" s="96" customFormat="1" ht="62.7" hidden="1" customHeight="1" x14ac:dyDescent="0.35">
      <c r="A28" s="148" t="s">
        <v>32</v>
      </c>
      <c r="B28" s="149">
        <v>13020200</v>
      </c>
      <c r="C28" s="137"/>
      <c r="D28" s="137"/>
      <c r="E28" s="138"/>
      <c r="F28" s="101" t="e">
        <f t="shared" si="1"/>
        <v>#DIV/0!</v>
      </c>
      <c r="G28" s="100">
        <f t="shared" si="2"/>
        <v>0</v>
      </c>
      <c r="H28" s="101" t="e">
        <f t="shared" si="3"/>
        <v>#DIV/0!</v>
      </c>
      <c r="I28" s="100">
        <f t="shared" si="4"/>
        <v>0</v>
      </c>
      <c r="J28" s="136">
        <f t="shared" si="0"/>
        <v>0</v>
      </c>
      <c r="K28" s="82"/>
      <c r="L28" s="85"/>
      <c r="M28" s="144"/>
      <c r="N28" s="104"/>
      <c r="O28" s="84"/>
      <c r="P28" s="85"/>
      <c r="Q28" s="86"/>
      <c r="R28" s="87"/>
      <c r="S28" s="88"/>
      <c r="T28" s="145"/>
      <c r="U28" s="90"/>
      <c r="V28" s="91"/>
      <c r="W28" s="92"/>
      <c r="X28" s="92"/>
      <c r="Y28" s="92"/>
      <c r="Z28" s="91"/>
      <c r="AA28" s="92"/>
      <c r="AB28" s="92"/>
      <c r="AC28" s="92"/>
      <c r="AD28" s="91"/>
      <c r="AE28" s="92"/>
      <c r="AF28" s="92"/>
      <c r="AG28" s="92"/>
      <c r="AH28" s="91"/>
      <c r="AI28" s="92"/>
      <c r="AJ28" s="92"/>
      <c r="AK28" s="92"/>
      <c r="AL28" s="91"/>
      <c r="AM28" s="87"/>
      <c r="AN28" s="88"/>
      <c r="AO28" s="88"/>
      <c r="AP28" s="88"/>
      <c r="AQ28" s="145"/>
      <c r="AR28" s="90"/>
      <c r="AS28" s="91"/>
      <c r="AT28" s="92"/>
      <c r="AU28" s="92"/>
      <c r="AV28" s="92"/>
      <c r="AW28" s="91"/>
      <c r="AX28" s="92"/>
      <c r="AY28" s="92"/>
      <c r="AZ28" s="92"/>
      <c r="BA28" s="91"/>
      <c r="BB28" s="92"/>
      <c r="BC28" s="92"/>
      <c r="BD28" s="92"/>
      <c r="BE28" s="91"/>
      <c r="BF28" s="92"/>
      <c r="BG28" s="92"/>
      <c r="BH28" s="92"/>
      <c r="BI28" s="91"/>
      <c r="BJ28" s="87"/>
      <c r="BK28" s="87"/>
      <c r="BL28" s="86"/>
      <c r="BM28" s="91"/>
      <c r="BN28" s="93"/>
      <c r="BO28" s="90"/>
      <c r="BP28" s="94"/>
      <c r="BQ28" s="83"/>
      <c r="BR28" s="83"/>
      <c r="BS28" s="83"/>
      <c r="BT28" s="94"/>
      <c r="BU28" s="83"/>
      <c r="BV28" s="83"/>
      <c r="BW28" s="83"/>
      <c r="BX28" s="94"/>
      <c r="BY28" s="83"/>
      <c r="BZ28" s="83"/>
      <c r="CA28" s="83"/>
      <c r="CB28" s="94"/>
      <c r="CC28" s="83"/>
      <c r="CD28" s="83"/>
      <c r="CE28" s="83"/>
      <c r="CF28" s="94"/>
      <c r="CG28" s="86"/>
      <c r="CH28" s="86"/>
      <c r="CI28" s="87"/>
      <c r="CJ28" s="87"/>
      <c r="CK28" s="88"/>
      <c r="CL28" s="145"/>
      <c r="CM28" s="90"/>
      <c r="CN28" s="91"/>
      <c r="CO28" s="92"/>
      <c r="CP28" s="92"/>
      <c r="CQ28" s="92"/>
      <c r="CR28" s="91"/>
      <c r="CS28" s="92"/>
      <c r="CT28" s="92"/>
      <c r="CU28" s="92"/>
      <c r="CV28" s="91"/>
      <c r="CW28" s="92"/>
      <c r="CX28" s="92"/>
      <c r="CY28" s="92"/>
      <c r="CZ28" s="91"/>
      <c r="DA28" s="92"/>
      <c r="DB28" s="92"/>
      <c r="DC28" s="92"/>
      <c r="DD28" s="91"/>
      <c r="DE28" s="86"/>
      <c r="DF28" s="146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7"/>
      <c r="DU28" s="88"/>
      <c r="DV28" s="88"/>
    </row>
    <row r="29" spans="1:126" s="123" customFormat="1" ht="62.7" hidden="1" customHeight="1" x14ac:dyDescent="0.35">
      <c r="A29" s="148" t="s">
        <v>33</v>
      </c>
      <c r="B29" s="149">
        <v>13020300</v>
      </c>
      <c r="C29" s="137"/>
      <c r="D29" s="137"/>
      <c r="E29" s="138"/>
      <c r="F29" s="101" t="e">
        <f t="shared" si="1"/>
        <v>#DIV/0!</v>
      </c>
      <c r="G29" s="100">
        <f t="shared" si="2"/>
        <v>0</v>
      </c>
      <c r="H29" s="101" t="e">
        <f t="shared" si="3"/>
        <v>#DIV/0!</v>
      </c>
      <c r="I29" s="100">
        <f t="shared" si="4"/>
        <v>0</v>
      </c>
      <c r="J29" s="136">
        <f t="shared" si="0"/>
        <v>0</v>
      </c>
      <c r="K29" s="102"/>
      <c r="L29" s="21"/>
      <c r="M29" s="151"/>
      <c r="N29" s="104"/>
      <c r="O29" s="84"/>
      <c r="P29" s="85"/>
      <c r="Q29" s="86"/>
      <c r="R29" s="87"/>
      <c r="S29" s="2"/>
      <c r="T29" s="145"/>
      <c r="U29" s="90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110"/>
      <c r="AM29" s="87"/>
      <c r="AN29" s="2"/>
      <c r="AO29" s="2"/>
      <c r="AP29" s="2"/>
      <c r="AQ29" s="145"/>
      <c r="AR29" s="90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1"/>
      <c r="BJ29" s="87"/>
      <c r="BK29" s="87"/>
      <c r="BL29" s="86"/>
      <c r="BM29" s="91"/>
      <c r="BN29" s="93"/>
      <c r="BO29" s="90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113"/>
      <c r="CG29" s="30"/>
      <c r="CH29" s="30"/>
      <c r="CI29" s="87"/>
      <c r="CJ29" s="87"/>
      <c r="CK29" s="2"/>
      <c r="CL29" s="145"/>
      <c r="CM29" s="90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2"/>
      <c r="CY29" s="92"/>
      <c r="CZ29" s="92"/>
      <c r="DA29" s="92"/>
      <c r="DB29" s="92"/>
      <c r="DC29" s="92"/>
      <c r="DD29" s="110"/>
      <c r="DE29" s="86"/>
      <c r="DF29" s="15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87"/>
      <c r="DU29" s="2"/>
      <c r="DV29" s="2"/>
    </row>
    <row r="30" spans="1:126" s="123" customFormat="1" ht="93.9" hidden="1" customHeight="1" x14ac:dyDescent="0.35">
      <c r="A30" s="148" t="s">
        <v>34</v>
      </c>
      <c r="B30" s="149">
        <v>13020400</v>
      </c>
      <c r="C30" s="137"/>
      <c r="D30" s="137"/>
      <c r="E30" s="138"/>
      <c r="F30" s="101" t="e">
        <f t="shared" si="1"/>
        <v>#DIV/0!</v>
      </c>
      <c r="G30" s="100">
        <f t="shared" si="2"/>
        <v>0</v>
      </c>
      <c r="H30" s="101" t="e">
        <f t="shared" si="3"/>
        <v>#DIV/0!</v>
      </c>
      <c r="I30" s="100">
        <f t="shared" si="4"/>
        <v>0</v>
      </c>
      <c r="J30" s="136">
        <f t="shared" si="0"/>
        <v>0</v>
      </c>
      <c r="K30" s="102"/>
      <c r="L30" s="21"/>
      <c r="M30" s="151"/>
      <c r="N30" s="104"/>
      <c r="O30" s="84"/>
      <c r="P30" s="85"/>
      <c r="Q30" s="86"/>
      <c r="R30" s="87"/>
      <c r="S30" s="2"/>
      <c r="T30" s="145"/>
      <c r="U30" s="90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110"/>
      <c r="AM30" s="87"/>
      <c r="AN30" s="2"/>
      <c r="AO30" s="2"/>
      <c r="AP30" s="2"/>
      <c r="AQ30" s="145"/>
      <c r="AR30" s="90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1"/>
      <c r="BJ30" s="87"/>
      <c r="BK30" s="87"/>
      <c r="BL30" s="86"/>
      <c r="BM30" s="91"/>
      <c r="BN30" s="93"/>
      <c r="BO30" s="90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113"/>
      <c r="CG30" s="30"/>
      <c r="CH30" s="30"/>
      <c r="CI30" s="87"/>
      <c r="CJ30" s="87"/>
      <c r="CK30" s="20"/>
      <c r="CL30" s="145"/>
      <c r="CM30" s="90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2"/>
      <c r="CY30" s="92"/>
      <c r="CZ30" s="92"/>
      <c r="DA30" s="92"/>
      <c r="DB30" s="92"/>
      <c r="DC30" s="92"/>
      <c r="DD30" s="110"/>
      <c r="DE30" s="86"/>
      <c r="DF30" s="15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87"/>
      <c r="DU30" s="2"/>
      <c r="DV30" s="2"/>
    </row>
    <row r="31" spans="1:126" s="123" customFormat="1" ht="62.7" hidden="1" customHeight="1" x14ac:dyDescent="0.35">
      <c r="A31" s="148" t="s">
        <v>35</v>
      </c>
      <c r="B31" s="149">
        <v>13020500</v>
      </c>
      <c r="C31" s="137"/>
      <c r="D31" s="137"/>
      <c r="E31" s="138"/>
      <c r="F31" s="101" t="e">
        <f t="shared" si="1"/>
        <v>#DIV/0!</v>
      </c>
      <c r="G31" s="100">
        <f t="shared" si="2"/>
        <v>0</v>
      </c>
      <c r="H31" s="101" t="e">
        <f t="shared" si="3"/>
        <v>#DIV/0!</v>
      </c>
      <c r="I31" s="100">
        <f t="shared" si="4"/>
        <v>0</v>
      </c>
      <c r="J31" s="136">
        <f t="shared" si="0"/>
        <v>0</v>
      </c>
      <c r="K31" s="102"/>
      <c r="L31" s="21"/>
      <c r="M31" s="151"/>
      <c r="N31" s="104"/>
      <c r="O31" s="84"/>
      <c r="P31" s="85"/>
      <c r="Q31" s="86"/>
      <c r="R31" s="87"/>
      <c r="S31" s="2"/>
      <c r="T31" s="145"/>
      <c r="U31" s="90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110"/>
      <c r="AM31" s="87"/>
      <c r="AN31" s="2"/>
      <c r="AO31" s="2"/>
      <c r="AP31" s="2"/>
      <c r="AQ31" s="145"/>
      <c r="AR31" s="90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1"/>
      <c r="BJ31" s="87"/>
      <c r="BK31" s="87"/>
      <c r="BL31" s="86"/>
      <c r="BM31" s="91"/>
      <c r="BN31" s="93"/>
      <c r="BO31" s="90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113"/>
      <c r="CG31" s="30"/>
      <c r="CH31" s="30"/>
      <c r="CI31" s="87"/>
      <c r="CJ31" s="87"/>
      <c r="CK31" s="2"/>
      <c r="CL31" s="145"/>
      <c r="CM31" s="90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110"/>
      <c r="DE31" s="86"/>
      <c r="DF31" s="15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87"/>
      <c r="DU31" s="2"/>
      <c r="DV31" s="2"/>
    </row>
    <row r="32" spans="1:126" s="123" customFormat="1" ht="125.25" hidden="1" customHeight="1" x14ac:dyDescent="0.35">
      <c r="A32" s="148" t="s">
        <v>36</v>
      </c>
      <c r="B32" s="149">
        <v>13020600</v>
      </c>
      <c r="C32" s="137"/>
      <c r="D32" s="137"/>
      <c r="E32" s="138"/>
      <c r="F32" s="101" t="e">
        <f t="shared" si="1"/>
        <v>#DIV/0!</v>
      </c>
      <c r="G32" s="100">
        <f t="shared" si="2"/>
        <v>0</v>
      </c>
      <c r="H32" s="101" t="e">
        <f t="shared" si="3"/>
        <v>#DIV/0!</v>
      </c>
      <c r="I32" s="100">
        <f t="shared" si="4"/>
        <v>0</v>
      </c>
      <c r="J32" s="136">
        <f t="shared" si="0"/>
        <v>0</v>
      </c>
      <c r="K32" s="102"/>
      <c r="L32" s="21"/>
      <c r="M32" s="21"/>
      <c r="N32" s="104"/>
      <c r="O32" s="84"/>
      <c r="P32" s="85"/>
      <c r="Q32" s="86"/>
      <c r="R32" s="87"/>
      <c r="S32" s="2"/>
      <c r="T32" s="145"/>
      <c r="U32" s="90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110"/>
      <c r="AM32" s="87"/>
      <c r="AN32" s="2"/>
      <c r="AO32" s="2"/>
      <c r="AP32" s="2"/>
      <c r="AQ32" s="145"/>
      <c r="AR32" s="90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1"/>
      <c r="BJ32" s="87"/>
      <c r="BK32" s="87"/>
      <c r="BL32" s="86"/>
      <c r="BM32" s="91"/>
      <c r="BN32" s="93"/>
      <c r="BO32" s="90"/>
      <c r="BP32" s="83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113"/>
      <c r="CG32" s="30"/>
      <c r="CH32" s="30"/>
      <c r="CI32" s="87"/>
      <c r="CJ32" s="87"/>
      <c r="CK32" s="2"/>
      <c r="CL32" s="145"/>
      <c r="CM32" s="90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2"/>
      <c r="CY32" s="92"/>
      <c r="CZ32" s="92"/>
      <c r="DA32" s="92"/>
      <c r="DB32" s="92"/>
      <c r="DC32" s="92"/>
      <c r="DD32" s="110"/>
      <c r="DE32" s="86"/>
      <c r="DF32" s="15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87"/>
      <c r="DU32" s="2"/>
      <c r="DV32" s="2"/>
    </row>
    <row r="33" spans="1:126" s="158" customFormat="1" ht="99.6" customHeight="1" x14ac:dyDescent="0.4">
      <c r="A33" s="153" t="s">
        <v>37</v>
      </c>
      <c r="B33" s="154">
        <v>13030100</v>
      </c>
      <c r="C33" s="77">
        <v>800000</v>
      </c>
      <c r="D33" s="77">
        <v>150000</v>
      </c>
      <c r="E33" s="78">
        <v>323586.84999999998</v>
      </c>
      <c r="F33" s="101">
        <f t="shared" si="1"/>
        <v>40.448356249999996</v>
      </c>
      <c r="G33" s="100">
        <f t="shared" si="2"/>
        <v>-476413.15</v>
      </c>
      <c r="H33" s="101">
        <f t="shared" si="3"/>
        <v>215.72456666666665</v>
      </c>
      <c r="I33" s="100">
        <f t="shared" si="4"/>
        <v>173586.84999999998</v>
      </c>
      <c r="J33" s="136">
        <f t="shared" si="0"/>
        <v>5.0071006969480809E-2</v>
      </c>
      <c r="K33" s="102"/>
      <c r="L33" s="144"/>
      <c r="M33" s="144"/>
      <c r="N33" s="104"/>
      <c r="O33" s="84"/>
      <c r="P33" s="85"/>
      <c r="Q33" s="86"/>
      <c r="R33" s="87"/>
      <c r="S33" s="88"/>
      <c r="T33" s="89"/>
      <c r="U33" s="90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110"/>
      <c r="AM33" s="87"/>
      <c r="AN33" s="88"/>
      <c r="AO33" s="88"/>
      <c r="AP33" s="88"/>
      <c r="AQ33" s="89"/>
      <c r="AR33" s="90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1"/>
      <c r="BJ33" s="87"/>
      <c r="BK33" s="87"/>
      <c r="BL33" s="86"/>
      <c r="BM33" s="91"/>
      <c r="BN33" s="93"/>
      <c r="BO33" s="90"/>
      <c r="BP33" s="83"/>
      <c r="BQ33" s="155"/>
      <c r="BR33" s="155"/>
      <c r="BS33" s="155"/>
      <c r="BT33" s="83"/>
      <c r="BU33" s="155"/>
      <c r="BV33" s="155"/>
      <c r="BW33" s="155"/>
      <c r="BX33" s="83"/>
      <c r="BY33" s="155"/>
      <c r="BZ33" s="155"/>
      <c r="CA33" s="155"/>
      <c r="CB33" s="83"/>
      <c r="CC33" s="155"/>
      <c r="CD33" s="155"/>
      <c r="CE33" s="155"/>
      <c r="CF33" s="113"/>
      <c r="CG33" s="86"/>
      <c r="CH33" s="86"/>
      <c r="CI33" s="87"/>
      <c r="CJ33" s="87"/>
      <c r="CK33" s="88"/>
      <c r="CL33" s="89"/>
      <c r="CM33" s="90"/>
      <c r="CN33" s="92"/>
      <c r="CO33" s="156"/>
      <c r="CP33" s="156"/>
      <c r="CQ33" s="156"/>
      <c r="CR33" s="92"/>
      <c r="CS33" s="156"/>
      <c r="CT33" s="156"/>
      <c r="CU33" s="156"/>
      <c r="CV33" s="92"/>
      <c r="CW33" s="156"/>
      <c r="CX33" s="156"/>
      <c r="CY33" s="156"/>
      <c r="CZ33" s="92"/>
      <c r="DA33" s="156"/>
      <c r="DB33" s="156"/>
      <c r="DC33" s="156"/>
      <c r="DD33" s="110"/>
      <c r="DE33" s="86"/>
      <c r="DF33" s="157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7"/>
      <c r="DU33" s="88"/>
      <c r="DV33" s="88"/>
    </row>
    <row r="34" spans="1:126" s="123" customFormat="1" ht="60.15" hidden="1" customHeight="1" x14ac:dyDescent="0.4">
      <c r="A34" s="159" t="s">
        <v>38</v>
      </c>
      <c r="B34" s="125">
        <v>13040100</v>
      </c>
      <c r="C34" s="137"/>
      <c r="D34" s="137"/>
      <c r="E34" s="78">
        <v>0</v>
      </c>
      <c r="F34" s="160" t="e">
        <f t="shared" si="1"/>
        <v>#DIV/0!</v>
      </c>
      <c r="G34" s="100">
        <f t="shared" si="2"/>
        <v>0</v>
      </c>
      <c r="H34" s="160" t="e">
        <f t="shared" si="3"/>
        <v>#DIV/0!</v>
      </c>
      <c r="I34" s="100">
        <f t="shared" si="4"/>
        <v>0</v>
      </c>
      <c r="J34" s="136">
        <f t="shared" si="0"/>
        <v>0</v>
      </c>
      <c r="K34" s="102"/>
      <c r="L34" s="21"/>
      <c r="M34" s="21"/>
      <c r="N34" s="104"/>
      <c r="O34" s="84"/>
      <c r="P34" s="85"/>
      <c r="Q34" s="86"/>
      <c r="R34" s="87"/>
      <c r="S34" s="2"/>
      <c r="T34" s="145"/>
      <c r="U34" s="90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110"/>
      <c r="AM34" s="87"/>
      <c r="AN34" s="2"/>
      <c r="AO34" s="2"/>
      <c r="AP34" s="2"/>
      <c r="AQ34" s="145"/>
      <c r="AR34" s="90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1"/>
      <c r="BJ34" s="87"/>
      <c r="BK34" s="87"/>
      <c r="BL34" s="86"/>
      <c r="BM34" s="91"/>
      <c r="BN34" s="93"/>
      <c r="BO34" s="90"/>
      <c r="BP34" s="83"/>
      <c r="BQ34" s="155"/>
      <c r="BR34" s="155"/>
      <c r="BS34" s="155"/>
      <c r="BT34" s="83"/>
      <c r="BU34" s="155"/>
      <c r="BV34" s="155"/>
      <c r="BW34" s="155"/>
      <c r="BX34" s="83"/>
      <c r="BY34" s="155"/>
      <c r="BZ34" s="155"/>
      <c r="CA34" s="155"/>
      <c r="CB34" s="83"/>
      <c r="CC34" s="155"/>
      <c r="CD34" s="155"/>
      <c r="CE34" s="155"/>
      <c r="CF34" s="113"/>
      <c r="CG34" s="30"/>
      <c r="CH34" s="30"/>
      <c r="CI34" s="87"/>
      <c r="CJ34" s="87"/>
      <c r="CK34" s="2"/>
      <c r="CL34" s="145"/>
      <c r="CM34" s="90"/>
      <c r="CN34" s="92"/>
      <c r="CO34" s="156"/>
      <c r="CP34" s="156"/>
      <c r="CQ34" s="156"/>
      <c r="CR34" s="92"/>
      <c r="CS34" s="156"/>
      <c r="CT34" s="156"/>
      <c r="CU34" s="156"/>
      <c r="CV34" s="92"/>
      <c r="CW34" s="156"/>
      <c r="CX34" s="156"/>
      <c r="CY34" s="156"/>
      <c r="CZ34" s="92"/>
      <c r="DA34" s="156"/>
      <c r="DB34" s="156"/>
      <c r="DC34" s="156"/>
      <c r="DD34" s="110"/>
      <c r="DE34" s="86"/>
      <c r="DF34" s="15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87"/>
      <c r="DU34" s="2"/>
      <c r="DV34" s="2"/>
    </row>
    <row r="35" spans="1:126" s="123" customFormat="1" ht="58.8" hidden="1" customHeight="1" x14ac:dyDescent="0.4">
      <c r="A35" s="161" t="s">
        <v>39</v>
      </c>
      <c r="B35" s="149">
        <v>13030500</v>
      </c>
      <c r="C35" s="137"/>
      <c r="D35" s="137"/>
      <c r="E35" s="138"/>
      <c r="F35" s="101" t="e">
        <f t="shared" si="1"/>
        <v>#DIV/0!</v>
      </c>
      <c r="G35" s="100">
        <f t="shared" si="2"/>
        <v>0</v>
      </c>
      <c r="H35" s="101" t="e">
        <f t="shared" si="3"/>
        <v>#DIV/0!</v>
      </c>
      <c r="I35" s="100">
        <f t="shared" si="4"/>
        <v>0</v>
      </c>
      <c r="J35" s="136">
        <f t="shared" si="0"/>
        <v>0</v>
      </c>
      <c r="K35" s="102"/>
      <c r="L35" s="21"/>
      <c r="M35" s="21"/>
      <c r="N35" s="104"/>
      <c r="O35" s="84"/>
      <c r="P35" s="85"/>
      <c r="Q35" s="86"/>
      <c r="R35" s="87"/>
      <c r="S35" s="2"/>
      <c r="T35" s="145"/>
      <c r="U35" s="90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110"/>
      <c r="AM35" s="87"/>
      <c r="AN35" s="2"/>
      <c r="AO35" s="2"/>
      <c r="AP35" s="2"/>
      <c r="AQ35" s="145"/>
      <c r="AR35" s="90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1"/>
      <c r="BJ35" s="87"/>
      <c r="BK35" s="87"/>
      <c r="BL35" s="86"/>
      <c r="BM35" s="91"/>
      <c r="BN35" s="93"/>
      <c r="BO35" s="90"/>
      <c r="BP35" s="83"/>
      <c r="BQ35" s="155"/>
      <c r="BR35" s="155"/>
      <c r="BS35" s="155"/>
      <c r="BT35" s="83"/>
      <c r="BU35" s="155"/>
      <c r="BV35" s="155"/>
      <c r="BW35" s="155"/>
      <c r="BX35" s="83"/>
      <c r="BY35" s="155"/>
      <c r="BZ35" s="155"/>
      <c r="CA35" s="155"/>
      <c r="CB35" s="83"/>
      <c r="CC35" s="155"/>
      <c r="CD35" s="155"/>
      <c r="CE35" s="155"/>
      <c r="CF35" s="113"/>
      <c r="CG35" s="30"/>
      <c r="CH35" s="30"/>
      <c r="CI35" s="87"/>
      <c r="CJ35" s="87"/>
      <c r="CK35" s="2"/>
      <c r="CL35" s="145"/>
      <c r="CM35" s="90"/>
      <c r="CN35" s="92"/>
      <c r="CO35" s="156"/>
      <c r="CP35" s="156"/>
      <c r="CQ35" s="156"/>
      <c r="CR35" s="92"/>
      <c r="CS35" s="156"/>
      <c r="CT35" s="156"/>
      <c r="CU35" s="156"/>
      <c r="CV35" s="92"/>
      <c r="CW35" s="156"/>
      <c r="CX35" s="156"/>
      <c r="CY35" s="156"/>
      <c r="CZ35" s="92"/>
      <c r="DA35" s="156"/>
      <c r="DB35" s="156"/>
      <c r="DC35" s="156"/>
      <c r="DD35" s="110"/>
      <c r="DE35" s="86"/>
      <c r="DF35" s="15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87"/>
      <c r="DU35" s="2"/>
      <c r="DV35" s="2"/>
    </row>
    <row r="36" spans="1:126" s="162" customFormat="1" ht="58.8" hidden="1" customHeight="1" x14ac:dyDescent="0.4">
      <c r="A36" s="161" t="s">
        <v>40</v>
      </c>
      <c r="B36" s="149">
        <v>13030600</v>
      </c>
      <c r="C36" s="137"/>
      <c r="D36" s="137"/>
      <c r="E36" s="138"/>
      <c r="F36" s="101" t="e">
        <f t="shared" si="1"/>
        <v>#DIV/0!</v>
      </c>
      <c r="G36" s="100">
        <f t="shared" si="2"/>
        <v>0</v>
      </c>
      <c r="H36" s="101" t="e">
        <f t="shared" si="3"/>
        <v>#DIV/0!</v>
      </c>
      <c r="I36" s="100">
        <f t="shared" si="4"/>
        <v>0</v>
      </c>
      <c r="J36" s="136">
        <f t="shared" si="0"/>
        <v>0</v>
      </c>
      <c r="K36" s="102"/>
      <c r="L36" s="85"/>
      <c r="M36" s="144"/>
      <c r="N36" s="104"/>
      <c r="O36" s="84"/>
      <c r="P36" s="85"/>
      <c r="Q36" s="86"/>
      <c r="R36" s="87"/>
      <c r="S36" s="88"/>
      <c r="T36" s="145"/>
      <c r="U36" s="90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110"/>
      <c r="AM36" s="87"/>
      <c r="AN36" s="88"/>
      <c r="AO36" s="88"/>
      <c r="AP36" s="88"/>
      <c r="AQ36" s="145"/>
      <c r="AR36" s="90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1"/>
      <c r="BJ36" s="87"/>
      <c r="BK36" s="87"/>
      <c r="BL36" s="86"/>
      <c r="BM36" s="91"/>
      <c r="BN36" s="93"/>
      <c r="BO36" s="90"/>
      <c r="BP36" s="83"/>
      <c r="BQ36" s="155"/>
      <c r="BR36" s="155"/>
      <c r="BS36" s="155"/>
      <c r="BT36" s="83"/>
      <c r="BU36" s="155"/>
      <c r="BV36" s="155"/>
      <c r="BW36" s="155"/>
      <c r="BX36" s="83"/>
      <c r="BY36" s="155"/>
      <c r="BZ36" s="155"/>
      <c r="CA36" s="155"/>
      <c r="CB36" s="83"/>
      <c r="CC36" s="155"/>
      <c r="CD36" s="155"/>
      <c r="CE36" s="155"/>
      <c r="CF36" s="113"/>
      <c r="CG36" s="86"/>
      <c r="CH36" s="86"/>
      <c r="CI36" s="87"/>
      <c r="CJ36" s="87"/>
      <c r="CK36" s="88"/>
      <c r="CL36" s="145"/>
      <c r="CM36" s="90"/>
      <c r="CN36" s="92"/>
      <c r="CO36" s="156"/>
      <c r="CP36" s="156"/>
      <c r="CQ36" s="156"/>
      <c r="CR36" s="92"/>
      <c r="CS36" s="156"/>
      <c r="CT36" s="156"/>
      <c r="CU36" s="156"/>
      <c r="CV36" s="92"/>
      <c r="CW36" s="156"/>
      <c r="CX36" s="156"/>
      <c r="CY36" s="156"/>
      <c r="CZ36" s="92"/>
      <c r="DA36" s="156"/>
      <c r="DB36" s="156"/>
      <c r="DC36" s="156"/>
      <c r="DD36" s="110"/>
      <c r="DE36" s="86"/>
      <c r="DF36" s="146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7"/>
      <c r="DU36" s="88"/>
      <c r="DV36" s="88"/>
    </row>
    <row r="37" spans="1:126" s="162" customFormat="1" ht="58.8" hidden="1" customHeight="1" x14ac:dyDescent="0.4">
      <c r="A37" s="161" t="s">
        <v>41</v>
      </c>
      <c r="B37" s="149">
        <v>13030700</v>
      </c>
      <c r="C37" s="137"/>
      <c r="D37" s="137"/>
      <c r="E37" s="138"/>
      <c r="F37" s="101" t="e">
        <f t="shared" si="1"/>
        <v>#DIV/0!</v>
      </c>
      <c r="G37" s="100">
        <f t="shared" si="2"/>
        <v>0</v>
      </c>
      <c r="H37" s="101" t="e">
        <f t="shared" si="3"/>
        <v>#DIV/0!</v>
      </c>
      <c r="I37" s="100">
        <f t="shared" si="4"/>
        <v>0</v>
      </c>
      <c r="J37" s="136">
        <f t="shared" si="0"/>
        <v>0</v>
      </c>
      <c r="K37" s="102"/>
      <c r="L37" s="85"/>
      <c r="M37" s="144"/>
      <c r="N37" s="104"/>
      <c r="O37" s="84"/>
      <c r="P37" s="85"/>
      <c r="Q37" s="86"/>
      <c r="R37" s="87"/>
      <c r="S37" s="88"/>
      <c r="T37" s="145"/>
      <c r="U37" s="90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110"/>
      <c r="AM37" s="87"/>
      <c r="AN37" s="88"/>
      <c r="AO37" s="88"/>
      <c r="AP37" s="88"/>
      <c r="AQ37" s="145"/>
      <c r="AR37" s="90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1"/>
      <c r="BJ37" s="87"/>
      <c r="BK37" s="87"/>
      <c r="BL37" s="86"/>
      <c r="BM37" s="91"/>
      <c r="BN37" s="93"/>
      <c r="BO37" s="90"/>
      <c r="BP37" s="83"/>
      <c r="BQ37" s="155"/>
      <c r="BR37" s="155"/>
      <c r="BS37" s="155"/>
      <c r="BT37" s="83"/>
      <c r="BU37" s="155"/>
      <c r="BV37" s="155"/>
      <c r="BW37" s="155"/>
      <c r="BX37" s="83"/>
      <c r="BY37" s="155"/>
      <c r="BZ37" s="155"/>
      <c r="CA37" s="155"/>
      <c r="CB37" s="83"/>
      <c r="CC37" s="155"/>
      <c r="CD37" s="155"/>
      <c r="CE37" s="155"/>
      <c r="CF37" s="113"/>
      <c r="CG37" s="86"/>
      <c r="CH37" s="86"/>
      <c r="CI37" s="87"/>
      <c r="CJ37" s="87"/>
      <c r="CK37" s="88"/>
      <c r="CL37" s="145"/>
      <c r="CM37" s="90"/>
      <c r="CN37" s="92"/>
      <c r="CO37" s="156"/>
      <c r="CP37" s="156"/>
      <c r="CQ37" s="156"/>
      <c r="CR37" s="92"/>
      <c r="CS37" s="156"/>
      <c r="CT37" s="156"/>
      <c r="CU37" s="156"/>
      <c r="CV37" s="92"/>
      <c r="CW37" s="156"/>
      <c r="CX37" s="156"/>
      <c r="CY37" s="156"/>
      <c r="CZ37" s="92"/>
      <c r="DA37" s="156"/>
      <c r="DB37" s="156"/>
      <c r="DC37" s="156"/>
      <c r="DD37" s="110"/>
      <c r="DE37" s="86"/>
      <c r="DF37" s="146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7"/>
      <c r="DU37" s="88"/>
      <c r="DV37" s="88"/>
    </row>
    <row r="38" spans="1:126" s="123" customFormat="1" ht="58.8" hidden="1" customHeight="1" x14ac:dyDescent="0.4">
      <c r="A38" s="161" t="s">
        <v>42</v>
      </c>
      <c r="B38" s="149">
        <v>13030800</v>
      </c>
      <c r="C38" s="137"/>
      <c r="D38" s="137"/>
      <c r="E38" s="138"/>
      <c r="F38" s="101" t="e">
        <f t="shared" si="1"/>
        <v>#DIV/0!</v>
      </c>
      <c r="G38" s="100">
        <f t="shared" si="2"/>
        <v>0</v>
      </c>
      <c r="H38" s="101" t="e">
        <f t="shared" si="3"/>
        <v>#DIV/0!</v>
      </c>
      <c r="I38" s="100">
        <f t="shared" si="4"/>
        <v>0</v>
      </c>
      <c r="J38" s="136">
        <f t="shared" si="0"/>
        <v>0</v>
      </c>
      <c r="K38" s="82"/>
      <c r="L38" s="21"/>
      <c r="M38" s="21"/>
      <c r="N38" s="104"/>
      <c r="O38" s="84"/>
      <c r="P38" s="85"/>
      <c r="Q38" s="86"/>
      <c r="R38" s="87"/>
      <c r="S38" s="2"/>
      <c r="T38" s="145"/>
      <c r="U38" s="90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1"/>
      <c r="AM38" s="87"/>
      <c r="AN38" s="2"/>
      <c r="AO38" s="2"/>
      <c r="AP38" s="2"/>
      <c r="AQ38" s="145"/>
      <c r="AR38" s="90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1"/>
      <c r="BJ38" s="87"/>
      <c r="BK38" s="87"/>
      <c r="BL38" s="86"/>
      <c r="BM38" s="91"/>
      <c r="BN38" s="93"/>
      <c r="BO38" s="90"/>
      <c r="BP38" s="83"/>
      <c r="BQ38" s="155"/>
      <c r="BR38" s="155"/>
      <c r="BS38" s="155"/>
      <c r="BT38" s="83"/>
      <c r="BU38" s="155"/>
      <c r="BV38" s="155"/>
      <c r="BW38" s="155"/>
      <c r="BX38" s="83"/>
      <c r="BY38" s="155"/>
      <c r="BZ38" s="155"/>
      <c r="CA38" s="155"/>
      <c r="CB38" s="83"/>
      <c r="CC38" s="155"/>
      <c r="CD38" s="155"/>
      <c r="CE38" s="155"/>
      <c r="CF38" s="94"/>
      <c r="CG38" s="30"/>
      <c r="CH38" s="30"/>
      <c r="CI38" s="87"/>
      <c r="CJ38" s="87"/>
      <c r="CK38" s="2"/>
      <c r="CL38" s="145"/>
      <c r="CM38" s="90"/>
      <c r="CN38" s="92"/>
      <c r="CO38" s="156"/>
      <c r="CP38" s="156"/>
      <c r="CQ38" s="156"/>
      <c r="CR38" s="92"/>
      <c r="CS38" s="156"/>
      <c r="CT38" s="156"/>
      <c r="CU38" s="156"/>
      <c r="CV38" s="92"/>
      <c r="CW38" s="156"/>
      <c r="CX38" s="156"/>
      <c r="CY38" s="156"/>
      <c r="CZ38" s="92"/>
      <c r="DA38" s="156"/>
      <c r="DB38" s="156"/>
      <c r="DC38" s="156"/>
      <c r="DD38" s="91"/>
      <c r="DE38" s="86"/>
      <c r="DF38" s="150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87"/>
      <c r="DU38" s="2"/>
      <c r="DV38" s="2"/>
    </row>
    <row r="39" spans="1:126" s="123" customFormat="1" ht="58.8" hidden="1" customHeight="1" x14ac:dyDescent="0.4">
      <c r="A39" s="161" t="s">
        <v>43</v>
      </c>
      <c r="B39" s="149">
        <v>13030900</v>
      </c>
      <c r="C39" s="137"/>
      <c r="D39" s="137"/>
      <c r="E39" s="138"/>
      <c r="F39" s="101" t="e">
        <f t="shared" si="1"/>
        <v>#DIV/0!</v>
      </c>
      <c r="G39" s="100">
        <f t="shared" si="2"/>
        <v>0</v>
      </c>
      <c r="H39" s="101" t="e">
        <f t="shared" si="3"/>
        <v>#DIV/0!</v>
      </c>
      <c r="I39" s="100">
        <f t="shared" si="4"/>
        <v>0</v>
      </c>
      <c r="J39" s="136">
        <f t="shared" si="0"/>
        <v>0</v>
      </c>
      <c r="K39" s="82"/>
      <c r="L39" s="21"/>
      <c r="M39" s="21"/>
      <c r="N39" s="104"/>
      <c r="O39" s="84"/>
      <c r="P39" s="85"/>
      <c r="Q39" s="86"/>
      <c r="R39" s="87"/>
      <c r="S39" s="2"/>
      <c r="T39" s="145"/>
      <c r="U39" s="90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1"/>
      <c r="AM39" s="87"/>
      <c r="AN39" s="2"/>
      <c r="AO39" s="2"/>
      <c r="AP39" s="2"/>
      <c r="AQ39" s="145"/>
      <c r="AR39" s="90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1"/>
      <c r="BJ39" s="87"/>
      <c r="BK39" s="87"/>
      <c r="BL39" s="86"/>
      <c r="BM39" s="91"/>
      <c r="BN39" s="93"/>
      <c r="BO39" s="90"/>
      <c r="BP39" s="83"/>
      <c r="BQ39" s="155"/>
      <c r="BR39" s="155"/>
      <c r="BS39" s="155"/>
      <c r="BT39" s="83"/>
      <c r="BU39" s="155"/>
      <c r="BV39" s="155"/>
      <c r="BW39" s="155"/>
      <c r="BX39" s="83"/>
      <c r="BY39" s="155"/>
      <c r="BZ39" s="155"/>
      <c r="CA39" s="155"/>
      <c r="CB39" s="83"/>
      <c r="CC39" s="155"/>
      <c r="CD39" s="155"/>
      <c r="CE39" s="155"/>
      <c r="CF39" s="94"/>
      <c r="CG39" s="30"/>
      <c r="CH39" s="30"/>
      <c r="CI39" s="87"/>
      <c r="CJ39" s="87"/>
      <c r="CK39" s="2"/>
      <c r="CL39" s="145"/>
      <c r="CM39" s="90"/>
      <c r="CN39" s="92"/>
      <c r="CO39" s="156"/>
      <c r="CP39" s="156"/>
      <c r="CQ39" s="156"/>
      <c r="CR39" s="92"/>
      <c r="CS39" s="156"/>
      <c r="CT39" s="156"/>
      <c r="CU39" s="156"/>
      <c r="CV39" s="92"/>
      <c r="CW39" s="156"/>
      <c r="CX39" s="156"/>
      <c r="CY39" s="156"/>
      <c r="CZ39" s="92"/>
      <c r="DA39" s="156"/>
      <c r="DB39" s="156"/>
      <c r="DC39" s="156"/>
      <c r="DD39" s="91"/>
      <c r="DE39" s="86"/>
      <c r="DF39" s="150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87"/>
      <c r="DU39" s="2"/>
      <c r="DV39" s="2"/>
    </row>
    <row r="40" spans="1:126" s="123" customFormat="1" ht="58.8" hidden="1" customHeight="1" x14ac:dyDescent="0.4">
      <c r="A40" s="161" t="s">
        <v>44</v>
      </c>
      <c r="B40" s="149">
        <v>13060000</v>
      </c>
      <c r="C40" s="137"/>
      <c r="D40" s="137"/>
      <c r="E40" s="138"/>
      <c r="F40" s="101" t="e">
        <f t="shared" si="1"/>
        <v>#DIV/0!</v>
      </c>
      <c r="G40" s="100">
        <f t="shared" si="2"/>
        <v>0</v>
      </c>
      <c r="H40" s="101" t="e">
        <f t="shared" si="3"/>
        <v>#DIV/0!</v>
      </c>
      <c r="I40" s="100">
        <f t="shared" si="4"/>
        <v>0</v>
      </c>
      <c r="J40" s="136">
        <f t="shared" si="0"/>
        <v>0</v>
      </c>
      <c r="K40" s="82"/>
      <c r="L40" s="21"/>
      <c r="M40" s="151"/>
      <c r="N40" s="104"/>
      <c r="O40" s="84"/>
      <c r="P40" s="85"/>
      <c r="Q40" s="86"/>
      <c r="R40" s="87"/>
      <c r="S40" s="2"/>
      <c r="T40" s="145"/>
      <c r="U40" s="90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1"/>
      <c r="AM40" s="87"/>
      <c r="AN40" s="2"/>
      <c r="AO40" s="2"/>
      <c r="AP40" s="2"/>
      <c r="AQ40" s="145"/>
      <c r="AR40" s="90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1"/>
      <c r="BJ40" s="87"/>
      <c r="BK40" s="87"/>
      <c r="BL40" s="86"/>
      <c r="BM40" s="91"/>
      <c r="BN40" s="93"/>
      <c r="BO40" s="90"/>
      <c r="BP40" s="83"/>
      <c r="BQ40" s="155"/>
      <c r="BR40" s="155"/>
      <c r="BS40" s="155"/>
      <c r="BT40" s="83"/>
      <c r="BU40" s="155"/>
      <c r="BV40" s="155"/>
      <c r="BW40" s="155"/>
      <c r="BX40" s="83"/>
      <c r="BY40" s="155"/>
      <c r="BZ40" s="155"/>
      <c r="CA40" s="155"/>
      <c r="CB40" s="83"/>
      <c r="CC40" s="155"/>
      <c r="CD40" s="155"/>
      <c r="CE40" s="155"/>
      <c r="CF40" s="94"/>
      <c r="CG40" s="30"/>
      <c r="CH40" s="30"/>
      <c r="CI40" s="87"/>
      <c r="CJ40" s="87"/>
      <c r="CK40" s="2"/>
      <c r="CL40" s="145"/>
      <c r="CM40" s="90"/>
      <c r="CN40" s="92"/>
      <c r="CO40" s="156"/>
      <c r="CP40" s="156"/>
      <c r="CQ40" s="156"/>
      <c r="CR40" s="92"/>
      <c r="CS40" s="156"/>
      <c r="CT40" s="156"/>
      <c r="CU40" s="156"/>
      <c r="CV40" s="92"/>
      <c r="CW40" s="156"/>
      <c r="CX40" s="156"/>
      <c r="CY40" s="156"/>
      <c r="CZ40" s="92"/>
      <c r="DA40" s="156"/>
      <c r="DB40" s="156"/>
      <c r="DC40" s="156"/>
      <c r="DD40" s="91"/>
      <c r="DE40" s="86"/>
      <c r="DF40" s="150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87"/>
      <c r="DU40" s="2"/>
      <c r="DV40" s="2"/>
    </row>
    <row r="41" spans="1:126" s="67" customFormat="1" ht="56.55" customHeight="1" x14ac:dyDescent="0.35">
      <c r="A41" s="60" t="s">
        <v>45</v>
      </c>
      <c r="B41" s="42">
        <v>14000000</v>
      </c>
      <c r="C41" s="43">
        <v>272000000</v>
      </c>
      <c r="D41" s="43">
        <v>67970000</v>
      </c>
      <c r="E41" s="44">
        <v>68393503.150000006</v>
      </c>
      <c r="F41" s="45">
        <f t="shared" si="1"/>
        <v>25.144670275735297</v>
      </c>
      <c r="G41" s="46">
        <f t="shared" si="2"/>
        <v>-203606496.84999999</v>
      </c>
      <c r="H41" s="45">
        <f t="shared" si="3"/>
        <v>100.6230736354274</v>
      </c>
      <c r="I41" s="46">
        <f t="shared" si="4"/>
        <v>423503.15000000596</v>
      </c>
      <c r="J41" s="47">
        <f t="shared" si="0"/>
        <v>10.583036896866663</v>
      </c>
      <c r="K41" s="61"/>
      <c r="L41" s="62"/>
      <c r="M41" s="62"/>
      <c r="N41" s="62"/>
      <c r="O41" s="63"/>
      <c r="P41" s="64"/>
      <c r="Q41" s="65"/>
      <c r="R41" s="66"/>
      <c r="T41" s="68"/>
      <c r="U41" s="69"/>
      <c r="V41" s="70"/>
      <c r="W41" s="71"/>
      <c r="X41" s="71"/>
      <c r="Y41" s="71"/>
      <c r="Z41" s="70"/>
      <c r="AA41" s="71"/>
      <c r="AB41" s="71"/>
      <c r="AC41" s="71"/>
      <c r="AD41" s="70"/>
      <c r="AE41" s="71"/>
      <c r="AF41" s="71"/>
      <c r="AG41" s="71"/>
      <c r="AH41" s="70"/>
      <c r="AI41" s="71"/>
      <c r="AJ41" s="71"/>
      <c r="AK41" s="71"/>
      <c r="AL41" s="70"/>
      <c r="AM41" s="66"/>
      <c r="AQ41" s="68"/>
      <c r="AR41" s="69"/>
      <c r="AS41" s="70"/>
      <c r="AT41" s="71"/>
      <c r="AU41" s="71"/>
      <c r="AV41" s="71"/>
      <c r="AW41" s="70"/>
      <c r="AX41" s="71"/>
      <c r="AY41" s="71"/>
      <c r="AZ41" s="71"/>
      <c r="BA41" s="70"/>
      <c r="BB41" s="71"/>
      <c r="BC41" s="71"/>
      <c r="BD41" s="71"/>
      <c r="BE41" s="70"/>
      <c r="BF41" s="71"/>
      <c r="BG41" s="71"/>
      <c r="BH41" s="71"/>
      <c r="BI41" s="70"/>
      <c r="BJ41" s="66"/>
      <c r="BK41" s="66"/>
      <c r="BL41" s="65"/>
      <c r="BM41" s="70"/>
      <c r="BN41" s="72"/>
      <c r="BO41" s="69"/>
      <c r="BP41" s="73"/>
      <c r="BQ41" s="62"/>
      <c r="BR41" s="62"/>
      <c r="BS41" s="62"/>
      <c r="BT41" s="73"/>
      <c r="BU41" s="62"/>
      <c r="BV41" s="62"/>
      <c r="BW41" s="62"/>
      <c r="BX41" s="73"/>
      <c r="BY41" s="62"/>
      <c r="BZ41" s="62"/>
      <c r="CA41" s="62"/>
      <c r="CB41" s="73"/>
      <c r="CC41" s="62"/>
      <c r="CD41" s="62"/>
      <c r="CE41" s="62"/>
      <c r="CF41" s="62"/>
      <c r="CG41" s="65"/>
      <c r="CH41" s="65"/>
      <c r="CI41" s="66"/>
      <c r="CJ41" s="66"/>
      <c r="CL41" s="68"/>
      <c r="CM41" s="69"/>
      <c r="CN41" s="70"/>
      <c r="CO41" s="71"/>
      <c r="CP41" s="71"/>
      <c r="CQ41" s="71"/>
      <c r="CR41" s="70"/>
      <c r="CS41" s="71"/>
      <c r="CT41" s="71"/>
      <c r="CU41" s="71"/>
      <c r="CV41" s="70"/>
      <c r="CW41" s="71"/>
      <c r="CX41" s="71"/>
      <c r="CY41" s="71"/>
      <c r="CZ41" s="70"/>
      <c r="DA41" s="71"/>
      <c r="DB41" s="71"/>
      <c r="DC41" s="71"/>
      <c r="DD41" s="71"/>
      <c r="DE41" s="65"/>
      <c r="DF41" s="163"/>
      <c r="DT41" s="66"/>
    </row>
    <row r="42" spans="1:126" s="165" customFormat="1" ht="44.4" hidden="1" customHeight="1" x14ac:dyDescent="0.4">
      <c r="A42" s="159" t="s">
        <v>46</v>
      </c>
      <c r="B42" s="125">
        <v>14020100</v>
      </c>
      <c r="C42" s="134"/>
      <c r="D42" s="134"/>
      <c r="E42" s="135"/>
      <c r="F42" s="101" t="e">
        <f t="shared" si="1"/>
        <v>#DIV/0!</v>
      </c>
      <c r="G42" s="100">
        <f t="shared" si="2"/>
        <v>0</v>
      </c>
      <c r="H42" s="101" t="e">
        <f t="shared" si="3"/>
        <v>#DIV/0!</v>
      </c>
      <c r="I42" s="100">
        <f t="shared" si="4"/>
        <v>0</v>
      </c>
      <c r="J42" s="136">
        <f t="shared" si="0"/>
        <v>0</v>
      </c>
      <c r="K42" s="102"/>
      <c r="L42" s="105"/>
      <c r="M42" s="105"/>
      <c r="N42" s="104"/>
      <c r="O42" s="84"/>
      <c r="P42" s="105"/>
      <c r="Q42" s="106"/>
      <c r="R42" s="87"/>
      <c r="S42" s="4"/>
      <c r="T42" s="107"/>
      <c r="U42" s="128"/>
      <c r="V42" s="92"/>
      <c r="W42" s="129"/>
      <c r="X42" s="129"/>
      <c r="Y42" s="129"/>
      <c r="Z42" s="92"/>
      <c r="AA42" s="129"/>
      <c r="AB42" s="129"/>
      <c r="AC42" s="129"/>
      <c r="AD42" s="92"/>
      <c r="AE42" s="129"/>
      <c r="AF42" s="129"/>
      <c r="AG42" s="129"/>
      <c r="AH42" s="92"/>
      <c r="AI42" s="129"/>
      <c r="AJ42" s="129"/>
      <c r="AK42" s="129"/>
      <c r="AL42" s="110"/>
      <c r="AM42" s="111"/>
      <c r="AN42" s="4"/>
      <c r="AO42" s="4"/>
      <c r="AP42" s="4"/>
      <c r="AQ42" s="107"/>
      <c r="AR42" s="128"/>
      <c r="AS42" s="92"/>
      <c r="AT42" s="129"/>
      <c r="AU42" s="129"/>
      <c r="AV42" s="129"/>
      <c r="AW42" s="92"/>
      <c r="AX42" s="129"/>
      <c r="AY42" s="129"/>
      <c r="AZ42" s="129"/>
      <c r="BA42" s="92"/>
      <c r="BB42" s="129"/>
      <c r="BC42" s="129"/>
      <c r="BD42" s="129"/>
      <c r="BE42" s="92"/>
      <c r="BF42" s="129"/>
      <c r="BG42" s="129"/>
      <c r="BH42" s="129"/>
      <c r="BI42" s="91"/>
      <c r="BJ42" s="111"/>
      <c r="BK42" s="111"/>
      <c r="BL42" s="106"/>
      <c r="BM42" s="91"/>
      <c r="BN42" s="93"/>
      <c r="BO42" s="128"/>
      <c r="BP42" s="83"/>
      <c r="BQ42" s="132"/>
      <c r="BR42" s="132"/>
      <c r="BS42" s="132"/>
      <c r="BT42" s="83"/>
      <c r="BU42" s="132"/>
      <c r="BV42" s="132"/>
      <c r="BW42" s="132"/>
      <c r="BX42" s="83"/>
      <c r="BY42" s="132"/>
      <c r="BZ42" s="132"/>
      <c r="CA42" s="132"/>
      <c r="CB42" s="83"/>
      <c r="CC42" s="132"/>
      <c r="CD42" s="132"/>
      <c r="CE42" s="132"/>
      <c r="CF42" s="113"/>
      <c r="CG42" s="106"/>
      <c r="CH42" s="106"/>
      <c r="CI42" s="87"/>
      <c r="CJ42" s="111"/>
      <c r="CK42" s="4"/>
      <c r="CL42" s="107"/>
      <c r="CM42" s="128"/>
      <c r="CN42" s="92"/>
      <c r="CO42" s="129"/>
      <c r="CP42" s="129"/>
      <c r="CQ42" s="129"/>
      <c r="CR42" s="92"/>
      <c r="CS42" s="129"/>
      <c r="CT42" s="129"/>
      <c r="CU42" s="129"/>
      <c r="CV42" s="92"/>
      <c r="CW42" s="129"/>
      <c r="CX42" s="129"/>
      <c r="CY42" s="129"/>
      <c r="CZ42" s="92"/>
      <c r="DA42" s="129"/>
      <c r="DB42" s="129"/>
      <c r="DC42" s="129"/>
      <c r="DD42" s="110"/>
      <c r="DE42" s="106"/>
      <c r="DF42" s="16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87"/>
      <c r="DU42" s="4"/>
      <c r="DV42" s="4"/>
    </row>
    <row r="43" spans="1:126" ht="44.4" hidden="1" customHeight="1" x14ac:dyDescent="0.4">
      <c r="A43" s="159" t="s">
        <v>47</v>
      </c>
      <c r="B43" s="125">
        <v>14020200</v>
      </c>
      <c r="C43" s="134"/>
      <c r="D43" s="134"/>
      <c r="E43" s="135"/>
      <c r="F43" s="101" t="e">
        <f t="shared" si="1"/>
        <v>#DIV/0!</v>
      </c>
      <c r="G43" s="100">
        <f t="shared" si="2"/>
        <v>0</v>
      </c>
      <c r="H43" s="101" t="e">
        <f t="shared" si="3"/>
        <v>#DIV/0!</v>
      </c>
      <c r="I43" s="100">
        <f t="shared" si="4"/>
        <v>0</v>
      </c>
      <c r="J43" s="136">
        <f t="shared" si="0"/>
        <v>0</v>
      </c>
      <c r="K43" s="102"/>
      <c r="L43" s="8"/>
      <c r="M43" s="166"/>
      <c r="N43" s="104"/>
      <c r="O43" s="84"/>
      <c r="P43" s="105"/>
      <c r="Q43" s="106"/>
      <c r="R43" s="87"/>
      <c r="T43" s="107"/>
      <c r="U43" s="128"/>
      <c r="V43" s="92"/>
      <c r="W43" s="129"/>
      <c r="X43" s="129"/>
      <c r="Y43" s="129"/>
      <c r="Z43" s="92"/>
      <c r="AA43" s="129"/>
      <c r="AB43" s="129"/>
      <c r="AC43" s="129"/>
      <c r="AD43" s="92"/>
      <c r="AE43" s="129"/>
      <c r="AF43" s="129"/>
      <c r="AG43" s="129"/>
      <c r="AH43" s="92"/>
      <c r="AI43" s="129"/>
      <c r="AJ43" s="129"/>
      <c r="AK43" s="129"/>
      <c r="AL43" s="110"/>
      <c r="AM43" s="111"/>
      <c r="AQ43" s="107"/>
      <c r="AR43" s="128"/>
      <c r="AS43" s="92"/>
      <c r="AT43" s="129"/>
      <c r="AU43" s="129"/>
      <c r="AV43" s="129"/>
      <c r="AW43" s="92"/>
      <c r="AX43" s="129"/>
      <c r="AY43" s="129"/>
      <c r="AZ43" s="129"/>
      <c r="BA43" s="92"/>
      <c r="BB43" s="129"/>
      <c r="BC43" s="129"/>
      <c r="BD43" s="129"/>
      <c r="BE43" s="92"/>
      <c r="BF43" s="129"/>
      <c r="BG43" s="129"/>
      <c r="BH43" s="129"/>
      <c r="BI43" s="91"/>
      <c r="BJ43" s="111"/>
      <c r="BK43" s="111"/>
      <c r="BL43" s="106"/>
      <c r="BM43" s="91"/>
      <c r="BN43" s="93"/>
      <c r="BO43" s="128"/>
      <c r="BP43" s="83"/>
      <c r="BQ43" s="132"/>
      <c r="BR43" s="132"/>
      <c r="BS43" s="132"/>
      <c r="BT43" s="83"/>
      <c r="BU43" s="132"/>
      <c r="BV43" s="132"/>
      <c r="BW43" s="132"/>
      <c r="BX43" s="83"/>
      <c r="BY43" s="132"/>
      <c r="BZ43" s="132"/>
      <c r="CA43" s="132"/>
      <c r="CB43" s="83"/>
      <c r="CC43" s="132"/>
      <c r="CD43" s="132"/>
      <c r="CE43" s="132"/>
      <c r="CF43" s="113"/>
      <c r="CG43" s="13"/>
      <c r="CH43" s="13"/>
      <c r="CI43" s="87"/>
      <c r="CJ43" s="111"/>
      <c r="CL43" s="107"/>
      <c r="CM43" s="128"/>
      <c r="CN43" s="92"/>
      <c r="CO43" s="129"/>
      <c r="CP43" s="129"/>
      <c r="CQ43" s="129"/>
      <c r="CR43" s="92"/>
      <c r="CS43" s="129"/>
      <c r="CT43" s="129"/>
      <c r="CU43" s="129"/>
      <c r="CV43" s="92"/>
      <c r="CW43" s="129"/>
      <c r="CX43" s="129"/>
      <c r="CY43" s="129"/>
      <c r="CZ43" s="92"/>
      <c r="DA43" s="129"/>
      <c r="DB43" s="129"/>
      <c r="DC43" s="129"/>
      <c r="DD43" s="110"/>
      <c r="DE43" s="106"/>
      <c r="DF43" s="10"/>
      <c r="DT43" s="87"/>
    </row>
    <row r="44" spans="1:126" ht="44.4" hidden="1" customHeight="1" x14ac:dyDescent="0.4">
      <c r="A44" s="159" t="s">
        <v>48</v>
      </c>
      <c r="B44" s="125">
        <v>14020300</v>
      </c>
      <c r="C44" s="134"/>
      <c r="D44" s="134"/>
      <c r="E44" s="135"/>
      <c r="F44" s="101" t="e">
        <f t="shared" si="1"/>
        <v>#DIV/0!</v>
      </c>
      <c r="G44" s="100">
        <f t="shared" si="2"/>
        <v>0</v>
      </c>
      <c r="H44" s="101" t="e">
        <f t="shared" si="3"/>
        <v>#DIV/0!</v>
      </c>
      <c r="I44" s="100">
        <f t="shared" si="4"/>
        <v>0</v>
      </c>
      <c r="J44" s="136">
        <f t="shared" si="0"/>
        <v>0</v>
      </c>
      <c r="K44" s="102"/>
      <c r="L44" s="8"/>
      <c r="M44" s="166"/>
      <c r="N44" s="104"/>
      <c r="O44" s="84"/>
      <c r="P44" s="105"/>
      <c r="Q44" s="106"/>
      <c r="R44" s="87"/>
      <c r="T44" s="107"/>
      <c r="U44" s="128"/>
      <c r="V44" s="92"/>
      <c r="W44" s="129"/>
      <c r="X44" s="129"/>
      <c r="Y44" s="129"/>
      <c r="Z44" s="92"/>
      <c r="AA44" s="129"/>
      <c r="AB44" s="129"/>
      <c r="AC44" s="129"/>
      <c r="AD44" s="92"/>
      <c r="AE44" s="129"/>
      <c r="AF44" s="129"/>
      <c r="AG44" s="129"/>
      <c r="AH44" s="92"/>
      <c r="AI44" s="129"/>
      <c r="AJ44" s="129"/>
      <c r="AK44" s="129"/>
      <c r="AL44" s="110"/>
      <c r="AM44" s="111"/>
      <c r="AQ44" s="107"/>
      <c r="AR44" s="128"/>
      <c r="AS44" s="92"/>
      <c r="AT44" s="129"/>
      <c r="AU44" s="129"/>
      <c r="AV44" s="129"/>
      <c r="AW44" s="92"/>
      <c r="AX44" s="129"/>
      <c r="AY44" s="129"/>
      <c r="AZ44" s="129"/>
      <c r="BA44" s="92"/>
      <c r="BB44" s="129"/>
      <c r="BC44" s="129"/>
      <c r="BD44" s="129"/>
      <c r="BE44" s="92"/>
      <c r="BF44" s="129"/>
      <c r="BG44" s="129"/>
      <c r="BH44" s="129"/>
      <c r="BI44" s="91"/>
      <c r="BJ44" s="111"/>
      <c r="BK44" s="111"/>
      <c r="BL44" s="106"/>
      <c r="BM44" s="91"/>
      <c r="BN44" s="93"/>
      <c r="BO44" s="128"/>
      <c r="BP44" s="83"/>
      <c r="BQ44" s="132"/>
      <c r="BR44" s="132"/>
      <c r="BS44" s="132"/>
      <c r="BT44" s="83"/>
      <c r="BU44" s="132"/>
      <c r="BV44" s="132"/>
      <c r="BW44" s="132"/>
      <c r="BX44" s="83"/>
      <c r="BY44" s="132"/>
      <c r="BZ44" s="132"/>
      <c r="CA44" s="132"/>
      <c r="CB44" s="83"/>
      <c r="CC44" s="132"/>
      <c r="CD44" s="132"/>
      <c r="CE44" s="132"/>
      <c r="CF44" s="113"/>
      <c r="CG44" s="13"/>
      <c r="CH44" s="13"/>
      <c r="CI44" s="87"/>
      <c r="CJ44" s="111"/>
      <c r="CL44" s="107"/>
      <c r="CM44" s="128"/>
      <c r="CN44" s="92"/>
      <c r="CO44" s="129"/>
      <c r="CP44" s="129"/>
      <c r="CQ44" s="129"/>
      <c r="CR44" s="92"/>
      <c r="CS44" s="129"/>
      <c r="CT44" s="129"/>
      <c r="CU44" s="129"/>
      <c r="CV44" s="92"/>
      <c r="CW44" s="129"/>
      <c r="CX44" s="129"/>
      <c r="CY44" s="129"/>
      <c r="CZ44" s="92"/>
      <c r="DA44" s="129"/>
      <c r="DB44" s="129"/>
      <c r="DC44" s="129"/>
      <c r="DD44" s="110"/>
      <c r="DE44" s="106"/>
      <c r="DF44" s="10"/>
      <c r="DT44" s="87"/>
    </row>
    <row r="45" spans="1:126" s="165" customFormat="1" ht="49.8" customHeight="1" x14ac:dyDescent="0.4">
      <c r="A45" s="97" t="s">
        <v>49</v>
      </c>
      <c r="B45" s="154">
        <v>14021900</v>
      </c>
      <c r="C45" s="99">
        <v>14000000</v>
      </c>
      <c r="D45" s="99">
        <v>3470000</v>
      </c>
      <c r="E45" s="100">
        <v>4540887.6700000009</v>
      </c>
      <c r="F45" s="101">
        <f t="shared" si="1"/>
        <v>32.434911928571438</v>
      </c>
      <c r="G45" s="100">
        <f t="shared" si="2"/>
        <v>-9459112.3299999982</v>
      </c>
      <c r="H45" s="101">
        <f t="shared" si="3"/>
        <v>130.86131613832856</v>
      </c>
      <c r="I45" s="100">
        <f t="shared" si="4"/>
        <v>1070887.6700000009</v>
      </c>
      <c r="J45" s="81">
        <f t="shared" si="0"/>
        <v>0.70264542014670728</v>
      </c>
      <c r="K45" s="102"/>
      <c r="L45" s="167"/>
      <c r="M45" s="105"/>
      <c r="N45" s="104"/>
      <c r="O45" s="84"/>
      <c r="P45" s="105"/>
      <c r="Q45" s="106"/>
      <c r="R45" s="87"/>
      <c r="S45" s="4"/>
      <c r="T45" s="107"/>
      <c r="U45" s="128"/>
      <c r="V45" s="92"/>
      <c r="W45" s="129"/>
      <c r="X45" s="129"/>
      <c r="Y45" s="129"/>
      <c r="Z45" s="92"/>
      <c r="AA45" s="129"/>
      <c r="AB45" s="129"/>
      <c r="AC45" s="129"/>
      <c r="AD45" s="92"/>
      <c r="AE45" s="129"/>
      <c r="AF45" s="129"/>
      <c r="AG45" s="129"/>
      <c r="AH45" s="92"/>
      <c r="AI45" s="129"/>
      <c r="AJ45" s="129"/>
      <c r="AK45" s="129"/>
      <c r="AL45" s="110"/>
      <c r="AM45" s="111"/>
      <c r="AN45" s="4"/>
      <c r="AO45" s="4"/>
      <c r="AP45" s="4"/>
      <c r="AQ45" s="107"/>
      <c r="AR45" s="128"/>
      <c r="AS45" s="92"/>
      <c r="AT45" s="129"/>
      <c r="AU45" s="129"/>
      <c r="AV45" s="129"/>
      <c r="AW45" s="92"/>
      <c r="AX45" s="129"/>
      <c r="AY45" s="129"/>
      <c r="AZ45" s="129"/>
      <c r="BA45" s="92"/>
      <c r="BB45" s="129"/>
      <c r="BC45" s="129"/>
      <c r="BD45" s="129"/>
      <c r="BE45" s="92"/>
      <c r="BF45" s="129"/>
      <c r="BG45" s="129"/>
      <c r="BH45" s="129"/>
      <c r="BI45" s="91"/>
      <c r="BJ45" s="111"/>
      <c r="BK45" s="111"/>
      <c r="BL45" s="106"/>
      <c r="BM45" s="91"/>
      <c r="BN45" s="93"/>
      <c r="BO45" s="128"/>
      <c r="BP45" s="83"/>
      <c r="BQ45" s="132"/>
      <c r="BR45" s="132"/>
      <c r="BS45" s="132"/>
      <c r="BT45" s="83"/>
      <c r="BU45" s="132"/>
      <c r="BV45" s="132"/>
      <c r="BW45" s="132"/>
      <c r="BX45" s="83"/>
      <c r="BY45" s="132"/>
      <c r="BZ45" s="132"/>
      <c r="CA45" s="132"/>
      <c r="CB45" s="83"/>
      <c r="CC45" s="132"/>
      <c r="CD45" s="132"/>
      <c r="CE45" s="132"/>
      <c r="CF45" s="113"/>
      <c r="CG45" s="106"/>
      <c r="CH45" s="106"/>
      <c r="CI45" s="87"/>
      <c r="CJ45" s="111"/>
      <c r="CK45" s="4"/>
      <c r="CL45" s="107"/>
      <c r="CM45" s="128"/>
      <c r="CN45" s="92"/>
      <c r="CO45" s="129"/>
      <c r="CP45" s="129"/>
      <c r="CQ45" s="129"/>
      <c r="CR45" s="92"/>
      <c r="CS45" s="129"/>
      <c r="CT45" s="129"/>
      <c r="CU45" s="129"/>
      <c r="CV45" s="92"/>
      <c r="CW45" s="129"/>
      <c r="CX45" s="129"/>
      <c r="CY45" s="129"/>
      <c r="CZ45" s="92"/>
      <c r="DA45" s="129"/>
      <c r="DB45" s="129"/>
      <c r="DC45" s="129"/>
      <c r="DD45" s="110"/>
      <c r="DE45" s="106"/>
      <c r="DF45" s="16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87"/>
      <c r="DU45" s="4"/>
      <c r="DV45" s="4"/>
    </row>
    <row r="46" spans="1:126" ht="46.2" customHeight="1" x14ac:dyDescent="0.4">
      <c r="A46" s="97" t="s">
        <v>49</v>
      </c>
      <c r="B46" s="154">
        <v>14031900</v>
      </c>
      <c r="C46" s="99">
        <v>90000000</v>
      </c>
      <c r="D46" s="99">
        <v>22500000</v>
      </c>
      <c r="E46" s="100">
        <v>20819395.699999999</v>
      </c>
      <c r="F46" s="101">
        <f t="shared" si="1"/>
        <v>23.13266188888889</v>
      </c>
      <c r="G46" s="100">
        <f t="shared" si="2"/>
        <v>-69180604.299999997</v>
      </c>
      <c r="H46" s="101">
        <f t="shared" si="3"/>
        <v>92.530647555555561</v>
      </c>
      <c r="I46" s="100">
        <f t="shared" si="4"/>
        <v>-1680604.3000000007</v>
      </c>
      <c r="J46" s="81">
        <f t="shared" si="0"/>
        <v>3.2215403907639599</v>
      </c>
      <c r="K46" s="102"/>
      <c r="L46" s="8"/>
      <c r="M46" s="166"/>
      <c r="N46" s="104"/>
      <c r="O46" s="84"/>
      <c r="P46" s="105"/>
      <c r="Q46" s="106"/>
      <c r="R46" s="87"/>
      <c r="T46" s="107"/>
      <c r="U46" s="128"/>
      <c r="V46" s="92"/>
      <c r="W46" s="129"/>
      <c r="X46" s="129"/>
      <c r="Y46" s="129"/>
      <c r="Z46" s="92"/>
      <c r="AA46" s="129"/>
      <c r="AB46" s="129"/>
      <c r="AC46" s="129"/>
      <c r="AD46" s="92"/>
      <c r="AE46" s="129"/>
      <c r="AF46" s="129"/>
      <c r="AG46" s="129"/>
      <c r="AH46" s="92"/>
      <c r="AI46" s="129"/>
      <c r="AJ46" s="129"/>
      <c r="AK46" s="129"/>
      <c r="AL46" s="110"/>
      <c r="AM46" s="111"/>
      <c r="AQ46" s="107"/>
      <c r="AR46" s="128"/>
      <c r="AS46" s="92"/>
      <c r="AT46" s="129"/>
      <c r="AU46" s="129"/>
      <c r="AV46" s="129"/>
      <c r="AW46" s="92"/>
      <c r="AX46" s="129"/>
      <c r="AY46" s="129"/>
      <c r="AZ46" s="129"/>
      <c r="BA46" s="92"/>
      <c r="BB46" s="129"/>
      <c r="BC46" s="129"/>
      <c r="BD46" s="129"/>
      <c r="BE46" s="92"/>
      <c r="BF46" s="129"/>
      <c r="BG46" s="129"/>
      <c r="BH46" s="129"/>
      <c r="BI46" s="91"/>
      <c r="BJ46" s="111"/>
      <c r="BK46" s="111"/>
      <c r="BL46" s="106"/>
      <c r="BM46" s="91"/>
      <c r="BN46" s="93"/>
      <c r="BO46" s="128"/>
      <c r="BP46" s="83"/>
      <c r="BQ46" s="132"/>
      <c r="BR46" s="132"/>
      <c r="BS46" s="132"/>
      <c r="BT46" s="83"/>
      <c r="BU46" s="132"/>
      <c r="BV46" s="132"/>
      <c r="BW46" s="132"/>
      <c r="BX46" s="83"/>
      <c r="BY46" s="132"/>
      <c r="BZ46" s="132"/>
      <c r="CA46" s="132"/>
      <c r="CB46" s="83"/>
      <c r="CC46" s="132"/>
      <c r="CD46" s="132"/>
      <c r="CE46" s="132"/>
      <c r="CF46" s="113"/>
      <c r="CG46" s="13"/>
      <c r="CH46" s="13"/>
      <c r="CI46" s="87"/>
      <c r="CJ46" s="111"/>
      <c r="CL46" s="107"/>
      <c r="CM46" s="128"/>
      <c r="CN46" s="92"/>
      <c r="CO46" s="129"/>
      <c r="CP46" s="129"/>
      <c r="CQ46" s="129"/>
      <c r="CR46" s="92"/>
      <c r="CS46" s="129"/>
      <c r="CT46" s="129"/>
      <c r="CU46" s="129"/>
      <c r="CV46" s="92"/>
      <c r="CW46" s="129"/>
      <c r="CX46" s="129"/>
      <c r="CY46" s="129"/>
      <c r="CZ46" s="92"/>
      <c r="DA46" s="129"/>
      <c r="DB46" s="129"/>
      <c r="DC46" s="129"/>
      <c r="DD46" s="110"/>
      <c r="DE46" s="106"/>
      <c r="DF46" s="10"/>
      <c r="DT46" s="87"/>
    </row>
    <row r="47" spans="1:126" ht="64.05" hidden="1" customHeight="1" x14ac:dyDescent="0.4">
      <c r="A47" s="97" t="s">
        <v>50</v>
      </c>
      <c r="B47" s="125">
        <v>14020700</v>
      </c>
      <c r="C47" s="99">
        <v>0</v>
      </c>
      <c r="D47" s="99">
        <v>0</v>
      </c>
      <c r="E47" s="100" t="e">
        <v>#REF!</v>
      </c>
      <c r="F47" s="101" t="e">
        <f t="shared" si="1"/>
        <v>#REF!</v>
      </c>
      <c r="G47" s="100" t="e">
        <f t="shared" si="2"/>
        <v>#REF!</v>
      </c>
      <c r="H47" s="101" t="e">
        <f t="shared" si="3"/>
        <v>#REF!</v>
      </c>
      <c r="I47" s="100" t="e">
        <f t="shared" si="4"/>
        <v>#REF!</v>
      </c>
      <c r="J47" s="81" t="e">
        <f t="shared" si="0"/>
        <v>#REF!</v>
      </c>
      <c r="K47" s="102"/>
      <c r="L47" s="8"/>
      <c r="M47" s="166"/>
      <c r="N47" s="104"/>
      <c r="O47" s="84"/>
      <c r="P47" s="105"/>
      <c r="Q47" s="106"/>
      <c r="R47" s="87"/>
      <c r="T47" s="107"/>
      <c r="U47" s="128"/>
      <c r="V47" s="92"/>
      <c r="W47" s="129"/>
      <c r="X47" s="129"/>
      <c r="Y47" s="129"/>
      <c r="Z47" s="92"/>
      <c r="AA47" s="129"/>
      <c r="AB47" s="129"/>
      <c r="AC47" s="129"/>
      <c r="AD47" s="92"/>
      <c r="AE47" s="129"/>
      <c r="AF47" s="129"/>
      <c r="AG47" s="129"/>
      <c r="AH47" s="92"/>
      <c r="AI47" s="129"/>
      <c r="AJ47" s="129"/>
      <c r="AK47" s="129"/>
      <c r="AL47" s="110"/>
      <c r="AM47" s="111"/>
      <c r="AQ47" s="107"/>
      <c r="AR47" s="128"/>
      <c r="AS47" s="92"/>
      <c r="AT47" s="129"/>
      <c r="AU47" s="129"/>
      <c r="AV47" s="129"/>
      <c r="AW47" s="92"/>
      <c r="AX47" s="129"/>
      <c r="AY47" s="129"/>
      <c r="AZ47" s="129"/>
      <c r="BA47" s="92"/>
      <c r="BB47" s="129"/>
      <c r="BC47" s="129"/>
      <c r="BD47" s="129"/>
      <c r="BE47" s="92"/>
      <c r="BF47" s="129"/>
      <c r="BG47" s="129"/>
      <c r="BH47" s="129"/>
      <c r="BI47" s="91"/>
      <c r="BJ47" s="111"/>
      <c r="BK47" s="111"/>
      <c r="BL47" s="106"/>
      <c r="BM47" s="91"/>
      <c r="BN47" s="93"/>
      <c r="BO47" s="128"/>
      <c r="BP47" s="83"/>
      <c r="BQ47" s="132"/>
      <c r="BR47" s="132"/>
      <c r="BS47" s="132"/>
      <c r="BT47" s="83"/>
      <c r="BU47" s="132"/>
      <c r="BV47" s="132"/>
      <c r="BW47" s="132"/>
      <c r="BX47" s="83"/>
      <c r="BY47" s="132"/>
      <c r="BZ47" s="132"/>
      <c r="CA47" s="132"/>
      <c r="CB47" s="83"/>
      <c r="CC47" s="132"/>
      <c r="CD47" s="132"/>
      <c r="CE47" s="132"/>
      <c r="CF47" s="113"/>
      <c r="CG47" s="13"/>
      <c r="CH47" s="13"/>
      <c r="CI47" s="87"/>
      <c r="CJ47" s="111"/>
      <c r="CL47" s="107"/>
      <c r="CM47" s="128"/>
      <c r="CN47" s="92"/>
      <c r="CO47" s="129"/>
      <c r="CP47" s="129"/>
      <c r="CQ47" s="129"/>
      <c r="CR47" s="92"/>
      <c r="CS47" s="129"/>
      <c r="CT47" s="129"/>
      <c r="CU47" s="129"/>
      <c r="CV47" s="92"/>
      <c r="CW47" s="129"/>
      <c r="CX47" s="129"/>
      <c r="CY47" s="129"/>
      <c r="CZ47" s="92"/>
      <c r="DA47" s="129"/>
      <c r="DB47" s="129"/>
      <c r="DC47" s="129"/>
      <c r="DD47" s="110"/>
      <c r="DE47" s="106"/>
      <c r="DF47" s="10"/>
      <c r="DT47" s="87"/>
    </row>
    <row r="48" spans="1:126" s="165" customFormat="1" ht="44.4" hidden="1" customHeight="1" x14ac:dyDescent="0.4">
      <c r="A48" s="97" t="s">
        <v>51</v>
      </c>
      <c r="B48" s="125">
        <v>14020800</v>
      </c>
      <c r="C48" s="99">
        <v>0</v>
      </c>
      <c r="D48" s="99">
        <v>0</v>
      </c>
      <c r="E48" s="100" t="e">
        <v>#REF!</v>
      </c>
      <c r="F48" s="101" t="e">
        <f t="shared" si="1"/>
        <v>#REF!</v>
      </c>
      <c r="G48" s="100" t="e">
        <f t="shared" si="2"/>
        <v>#REF!</v>
      </c>
      <c r="H48" s="101" t="e">
        <f t="shared" si="3"/>
        <v>#REF!</v>
      </c>
      <c r="I48" s="100" t="e">
        <f t="shared" si="4"/>
        <v>#REF!</v>
      </c>
      <c r="J48" s="81" t="e">
        <f t="shared" si="0"/>
        <v>#REF!</v>
      </c>
      <c r="K48" s="102"/>
      <c r="L48" s="167"/>
      <c r="M48" s="105"/>
      <c r="N48" s="104"/>
      <c r="O48" s="84"/>
      <c r="P48" s="105"/>
      <c r="Q48" s="106"/>
      <c r="R48" s="87"/>
      <c r="S48" s="4"/>
      <c r="T48" s="107"/>
      <c r="U48" s="128"/>
      <c r="V48" s="92"/>
      <c r="W48" s="129"/>
      <c r="X48" s="129"/>
      <c r="Y48" s="129"/>
      <c r="Z48" s="92"/>
      <c r="AA48" s="129"/>
      <c r="AB48" s="129"/>
      <c r="AC48" s="129"/>
      <c r="AD48" s="92"/>
      <c r="AE48" s="129"/>
      <c r="AF48" s="129"/>
      <c r="AG48" s="129"/>
      <c r="AH48" s="92"/>
      <c r="AI48" s="129"/>
      <c r="AJ48" s="129"/>
      <c r="AK48" s="129"/>
      <c r="AL48" s="110"/>
      <c r="AM48" s="111"/>
      <c r="AN48" s="4"/>
      <c r="AO48" s="4"/>
      <c r="AP48" s="4"/>
      <c r="AQ48" s="107"/>
      <c r="AR48" s="128"/>
      <c r="AS48" s="92"/>
      <c r="AT48" s="129"/>
      <c r="AU48" s="129"/>
      <c r="AV48" s="129"/>
      <c r="AW48" s="92"/>
      <c r="AX48" s="129"/>
      <c r="AY48" s="129"/>
      <c r="AZ48" s="129"/>
      <c r="BA48" s="92"/>
      <c r="BB48" s="129"/>
      <c r="BC48" s="129"/>
      <c r="BD48" s="129"/>
      <c r="BE48" s="92"/>
      <c r="BF48" s="129"/>
      <c r="BG48" s="129"/>
      <c r="BH48" s="129"/>
      <c r="BI48" s="91"/>
      <c r="BJ48" s="111"/>
      <c r="BK48" s="111"/>
      <c r="BL48" s="106"/>
      <c r="BM48" s="91"/>
      <c r="BN48" s="93"/>
      <c r="BO48" s="128"/>
      <c r="BP48" s="83"/>
      <c r="BQ48" s="132"/>
      <c r="BR48" s="132"/>
      <c r="BS48" s="132"/>
      <c r="BT48" s="83"/>
      <c r="BU48" s="132"/>
      <c r="BV48" s="132"/>
      <c r="BW48" s="132"/>
      <c r="BX48" s="83"/>
      <c r="BY48" s="132"/>
      <c r="BZ48" s="132"/>
      <c r="CA48" s="132"/>
      <c r="CB48" s="83"/>
      <c r="CC48" s="132"/>
      <c r="CD48" s="132"/>
      <c r="CE48" s="132"/>
      <c r="CF48" s="113"/>
      <c r="CG48" s="106"/>
      <c r="CH48" s="106"/>
      <c r="CI48" s="87"/>
      <c r="CJ48" s="111"/>
      <c r="CK48" s="4"/>
      <c r="CL48" s="107"/>
      <c r="CM48" s="128"/>
      <c r="CN48" s="92"/>
      <c r="CO48" s="129"/>
      <c r="CP48" s="129"/>
      <c r="CQ48" s="129"/>
      <c r="CR48" s="92"/>
      <c r="CS48" s="129"/>
      <c r="CT48" s="129"/>
      <c r="CU48" s="129"/>
      <c r="CV48" s="92"/>
      <c r="CW48" s="129"/>
      <c r="CX48" s="129"/>
      <c r="CY48" s="129"/>
      <c r="CZ48" s="92"/>
      <c r="DA48" s="129"/>
      <c r="DB48" s="129"/>
      <c r="DC48" s="129"/>
      <c r="DD48" s="110"/>
      <c r="DE48" s="106"/>
      <c r="DF48" s="16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87"/>
      <c r="DU48" s="4"/>
      <c r="DV48" s="4"/>
    </row>
    <row r="49" spans="1:126" ht="44.4" hidden="1" customHeight="1" x14ac:dyDescent="0.4">
      <c r="A49" s="97" t="s">
        <v>52</v>
      </c>
      <c r="B49" s="125">
        <v>14020900</v>
      </c>
      <c r="C49" s="99">
        <v>0</v>
      </c>
      <c r="D49" s="99">
        <v>0</v>
      </c>
      <c r="E49" s="100" t="e">
        <v>#REF!</v>
      </c>
      <c r="F49" s="101" t="e">
        <f t="shared" si="1"/>
        <v>#REF!</v>
      </c>
      <c r="G49" s="100" t="e">
        <f t="shared" si="2"/>
        <v>#REF!</v>
      </c>
      <c r="H49" s="101" t="e">
        <f t="shared" si="3"/>
        <v>#REF!</v>
      </c>
      <c r="I49" s="100" t="e">
        <f t="shared" si="4"/>
        <v>#REF!</v>
      </c>
      <c r="J49" s="81" t="e">
        <f t="shared" si="0"/>
        <v>#REF!</v>
      </c>
      <c r="K49" s="102"/>
      <c r="L49" s="8"/>
      <c r="M49" s="166"/>
      <c r="N49" s="104"/>
      <c r="O49" s="84"/>
      <c r="P49" s="105"/>
      <c r="Q49" s="106"/>
      <c r="R49" s="87"/>
      <c r="T49" s="107"/>
      <c r="U49" s="128"/>
      <c r="V49" s="92"/>
      <c r="W49" s="129"/>
      <c r="X49" s="129"/>
      <c r="Y49" s="129"/>
      <c r="Z49" s="92"/>
      <c r="AA49" s="129"/>
      <c r="AB49" s="129"/>
      <c r="AC49" s="129"/>
      <c r="AD49" s="92"/>
      <c r="AE49" s="129"/>
      <c r="AF49" s="129"/>
      <c r="AG49" s="129"/>
      <c r="AH49" s="92"/>
      <c r="AI49" s="129"/>
      <c r="AJ49" s="129"/>
      <c r="AK49" s="129"/>
      <c r="AL49" s="110"/>
      <c r="AM49" s="111"/>
      <c r="AQ49" s="107"/>
      <c r="AR49" s="128"/>
      <c r="AS49" s="92"/>
      <c r="AT49" s="129"/>
      <c r="AU49" s="129"/>
      <c r="AV49" s="129"/>
      <c r="AW49" s="92"/>
      <c r="AX49" s="129"/>
      <c r="AY49" s="129"/>
      <c r="AZ49" s="129"/>
      <c r="BA49" s="92"/>
      <c r="BB49" s="129"/>
      <c r="BC49" s="129"/>
      <c r="BD49" s="129"/>
      <c r="BE49" s="92"/>
      <c r="BF49" s="129"/>
      <c r="BG49" s="129"/>
      <c r="BH49" s="129"/>
      <c r="BI49" s="91"/>
      <c r="BJ49" s="111"/>
      <c r="BK49" s="111"/>
      <c r="BL49" s="106"/>
      <c r="BM49" s="91"/>
      <c r="BN49" s="93"/>
      <c r="BO49" s="128"/>
      <c r="BP49" s="83"/>
      <c r="BQ49" s="132"/>
      <c r="BR49" s="132"/>
      <c r="BS49" s="132"/>
      <c r="BT49" s="83"/>
      <c r="BU49" s="132"/>
      <c r="BV49" s="132"/>
      <c r="BW49" s="132"/>
      <c r="BX49" s="83"/>
      <c r="BY49" s="132"/>
      <c r="BZ49" s="132"/>
      <c r="CA49" s="132"/>
      <c r="CB49" s="83"/>
      <c r="CC49" s="132"/>
      <c r="CD49" s="132"/>
      <c r="CE49" s="132"/>
      <c r="CF49" s="113"/>
      <c r="CG49" s="13"/>
      <c r="CH49" s="13"/>
      <c r="CI49" s="87"/>
      <c r="CJ49" s="111"/>
      <c r="CL49" s="107"/>
      <c r="CM49" s="128"/>
      <c r="CN49" s="92"/>
      <c r="CO49" s="129"/>
      <c r="CP49" s="129"/>
      <c r="CQ49" s="129"/>
      <c r="CR49" s="92"/>
      <c r="CS49" s="129"/>
      <c r="CT49" s="129"/>
      <c r="CU49" s="129"/>
      <c r="CV49" s="92"/>
      <c r="CW49" s="129"/>
      <c r="CX49" s="129"/>
      <c r="CY49" s="129"/>
      <c r="CZ49" s="92"/>
      <c r="DA49" s="129"/>
      <c r="DB49" s="129"/>
      <c r="DC49" s="129"/>
      <c r="DD49" s="110"/>
      <c r="DE49" s="106"/>
      <c r="DF49" s="10"/>
      <c r="DT49" s="87"/>
    </row>
    <row r="50" spans="1:126" ht="44.4" hidden="1" customHeight="1" x14ac:dyDescent="0.4">
      <c r="A50" s="97" t="s">
        <v>53</v>
      </c>
      <c r="B50" s="125">
        <v>14021000</v>
      </c>
      <c r="C50" s="99">
        <v>0</v>
      </c>
      <c r="D50" s="99">
        <v>0</v>
      </c>
      <c r="E50" s="100" t="e">
        <v>#REF!</v>
      </c>
      <c r="F50" s="101" t="e">
        <f t="shared" si="1"/>
        <v>#REF!</v>
      </c>
      <c r="G50" s="100" t="e">
        <f t="shared" si="2"/>
        <v>#REF!</v>
      </c>
      <c r="H50" s="101" t="e">
        <f t="shared" si="3"/>
        <v>#REF!</v>
      </c>
      <c r="I50" s="100" t="e">
        <f t="shared" si="4"/>
        <v>#REF!</v>
      </c>
      <c r="J50" s="81" t="e">
        <f t="shared" si="0"/>
        <v>#REF!</v>
      </c>
      <c r="K50" s="102"/>
      <c r="L50" s="8"/>
      <c r="M50" s="166"/>
      <c r="N50" s="104"/>
      <c r="O50" s="84"/>
      <c r="P50" s="105"/>
      <c r="Q50" s="106"/>
      <c r="R50" s="87"/>
      <c r="T50" s="107"/>
      <c r="U50" s="128"/>
      <c r="V50" s="92"/>
      <c r="W50" s="129"/>
      <c r="X50" s="129"/>
      <c r="Y50" s="129"/>
      <c r="Z50" s="92"/>
      <c r="AA50" s="129"/>
      <c r="AB50" s="129"/>
      <c r="AC50" s="129"/>
      <c r="AD50" s="92"/>
      <c r="AE50" s="129"/>
      <c r="AF50" s="129"/>
      <c r="AG50" s="129"/>
      <c r="AH50" s="92"/>
      <c r="AI50" s="129"/>
      <c r="AJ50" s="129"/>
      <c r="AK50" s="129"/>
      <c r="AL50" s="110"/>
      <c r="AM50" s="111"/>
      <c r="AQ50" s="107"/>
      <c r="AR50" s="128"/>
      <c r="AS50" s="92"/>
      <c r="AT50" s="129"/>
      <c r="AU50" s="129"/>
      <c r="AV50" s="129"/>
      <c r="AW50" s="92"/>
      <c r="AX50" s="129"/>
      <c r="AY50" s="129"/>
      <c r="AZ50" s="129"/>
      <c r="BA50" s="92"/>
      <c r="BB50" s="129"/>
      <c r="BC50" s="129"/>
      <c r="BD50" s="129"/>
      <c r="BE50" s="92"/>
      <c r="BF50" s="129"/>
      <c r="BG50" s="129"/>
      <c r="BH50" s="129"/>
      <c r="BI50" s="91"/>
      <c r="BJ50" s="111"/>
      <c r="BK50" s="111"/>
      <c r="BL50" s="106"/>
      <c r="BM50" s="91"/>
      <c r="BN50" s="93"/>
      <c r="BO50" s="128"/>
      <c r="BP50" s="83"/>
      <c r="BQ50" s="132"/>
      <c r="BR50" s="132"/>
      <c r="BS50" s="132"/>
      <c r="BT50" s="83"/>
      <c r="BU50" s="132"/>
      <c r="BV50" s="132"/>
      <c r="BW50" s="132"/>
      <c r="BX50" s="83"/>
      <c r="BY50" s="132"/>
      <c r="BZ50" s="132"/>
      <c r="CA50" s="132"/>
      <c r="CB50" s="83"/>
      <c r="CC50" s="132"/>
      <c r="CD50" s="132"/>
      <c r="CE50" s="132"/>
      <c r="CF50" s="113"/>
      <c r="CG50" s="13"/>
      <c r="CH50" s="13"/>
      <c r="CI50" s="87"/>
      <c r="CJ50" s="111"/>
      <c r="CL50" s="107"/>
      <c r="CM50" s="128"/>
      <c r="CN50" s="92"/>
      <c r="CO50" s="129"/>
      <c r="CP50" s="129"/>
      <c r="CQ50" s="129"/>
      <c r="CR50" s="92"/>
      <c r="CS50" s="129"/>
      <c r="CT50" s="129"/>
      <c r="CU50" s="129"/>
      <c r="CV50" s="92"/>
      <c r="CW50" s="129"/>
      <c r="CX50" s="129"/>
      <c r="CY50" s="129"/>
      <c r="CZ50" s="92"/>
      <c r="DA50" s="129"/>
      <c r="DB50" s="129"/>
      <c r="DC50" s="129"/>
      <c r="DD50" s="110"/>
      <c r="DE50" s="106"/>
      <c r="DF50" s="10"/>
      <c r="DT50" s="87"/>
    </row>
    <row r="51" spans="1:126" s="165" customFormat="1" ht="44.4" hidden="1" customHeight="1" x14ac:dyDescent="0.4">
      <c r="A51" s="97" t="s">
        <v>54</v>
      </c>
      <c r="B51" s="125">
        <v>14021100</v>
      </c>
      <c r="C51" s="99">
        <v>0</v>
      </c>
      <c r="D51" s="99">
        <v>0</v>
      </c>
      <c r="E51" s="100" t="e">
        <v>#REF!</v>
      </c>
      <c r="F51" s="101" t="e">
        <f t="shared" si="1"/>
        <v>#REF!</v>
      </c>
      <c r="G51" s="100" t="e">
        <f t="shared" si="2"/>
        <v>#REF!</v>
      </c>
      <c r="H51" s="101" t="e">
        <f t="shared" si="3"/>
        <v>#REF!</v>
      </c>
      <c r="I51" s="100" t="e">
        <f t="shared" si="4"/>
        <v>#REF!</v>
      </c>
      <c r="J51" s="81" t="e">
        <f t="shared" si="0"/>
        <v>#REF!</v>
      </c>
      <c r="K51" s="102"/>
      <c r="L51" s="167"/>
      <c r="M51" s="105"/>
      <c r="N51" s="104"/>
      <c r="O51" s="84"/>
      <c r="P51" s="105"/>
      <c r="Q51" s="106"/>
      <c r="R51" s="87"/>
      <c r="S51" s="4"/>
      <c r="T51" s="107"/>
      <c r="U51" s="128"/>
      <c r="V51" s="92"/>
      <c r="W51" s="129"/>
      <c r="X51" s="129"/>
      <c r="Y51" s="129"/>
      <c r="Z51" s="92"/>
      <c r="AA51" s="129"/>
      <c r="AB51" s="129"/>
      <c r="AC51" s="129"/>
      <c r="AD51" s="92"/>
      <c r="AE51" s="129"/>
      <c r="AF51" s="129"/>
      <c r="AG51" s="129"/>
      <c r="AH51" s="92"/>
      <c r="AI51" s="129"/>
      <c r="AJ51" s="129"/>
      <c r="AK51" s="129"/>
      <c r="AL51" s="110"/>
      <c r="AM51" s="111"/>
      <c r="AN51" s="4"/>
      <c r="AO51" s="4"/>
      <c r="AP51" s="4"/>
      <c r="AQ51" s="107"/>
      <c r="AR51" s="128"/>
      <c r="AS51" s="92"/>
      <c r="AT51" s="129"/>
      <c r="AU51" s="129"/>
      <c r="AV51" s="129"/>
      <c r="AW51" s="92"/>
      <c r="AX51" s="129"/>
      <c r="AY51" s="129"/>
      <c r="AZ51" s="129"/>
      <c r="BA51" s="92"/>
      <c r="BB51" s="129"/>
      <c r="BC51" s="129"/>
      <c r="BD51" s="129"/>
      <c r="BE51" s="92"/>
      <c r="BF51" s="129"/>
      <c r="BG51" s="129"/>
      <c r="BH51" s="129"/>
      <c r="BI51" s="91"/>
      <c r="BJ51" s="111"/>
      <c r="BK51" s="111"/>
      <c r="BL51" s="106"/>
      <c r="BM51" s="91"/>
      <c r="BN51" s="93"/>
      <c r="BO51" s="128"/>
      <c r="BP51" s="83"/>
      <c r="BQ51" s="132"/>
      <c r="BR51" s="132"/>
      <c r="BS51" s="132"/>
      <c r="BT51" s="83"/>
      <c r="BU51" s="132"/>
      <c r="BV51" s="132"/>
      <c r="BW51" s="132"/>
      <c r="BX51" s="83"/>
      <c r="BY51" s="132"/>
      <c r="BZ51" s="132"/>
      <c r="CA51" s="132"/>
      <c r="CB51" s="83"/>
      <c r="CC51" s="132"/>
      <c r="CD51" s="132"/>
      <c r="CE51" s="132"/>
      <c r="CF51" s="113"/>
      <c r="CG51" s="106"/>
      <c r="CH51" s="106"/>
      <c r="CI51" s="87"/>
      <c r="CJ51" s="111"/>
      <c r="CK51" s="4"/>
      <c r="CL51" s="107"/>
      <c r="CM51" s="128"/>
      <c r="CN51" s="92"/>
      <c r="CO51" s="129"/>
      <c r="CP51" s="129"/>
      <c r="CQ51" s="129"/>
      <c r="CR51" s="92"/>
      <c r="CS51" s="129"/>
      <c r="CT51" s="129"/>
      <c r="CU51" s="129"/>
      <c r="CV51" s="92"/>
      <c r="CW51" s="129"/>
      <c r="CX51" s="129"/>
      <c r="CY51" s="129"/>
      <c r="CZ51" s="92"/>
      <c r="DA51" s="129"/>
      <c r="DB51" s="129"/>
      <c r="DC51" s="129"/>
      <c r="DD51" s="110"/>
      <c r="DE51" s="106"/>
      <c r="DF51" s="16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87"/>
      <c r="DU51" s="4"/>
      <c r="DV51" s="4"/>
    </row>
    <row r="52" spans="1:126" ht="64.05" hidden="1" customHeight="1" x14ac:dyDescent="0.4">
      <c r="A52" s="97" t="s">
        <v>55</v>
      </c>
      <c r="B52" s="125">
        <v>14021200</v>
      </c>
      <c r="C52" s="99">
        <v>0</v>
      </c>
      <c r="D52" s="99">
        <v>0</v>
      </c>
      <c r="E52" s="100" t="e">
        <v>#REF!</v>
      </c>
      <c r="F52" s="101" t="e">
        <f t="shared" si="1"/>
        <v>#REF!</v>
      </c>
      <c r="G52" s="100" t="e">
        <f t="shared" si="2"/>
        <v>#REF!</v>
      </c>
      <c r="H52" s="101" t="e">
        <f t="shared" si="3"/>
        <v>#REF!</v>
      </c>
      <c r="I52" s="100" t="e">
        <f t="shared" si="4"/>
        <v>#REF!</v>
      </c>
      <c r="J52" s="81" t="e">
        <f t="shared" si="0"/>
        <v>#REF!</v>
      </c>
      <c r="K52" s="102"/>
      <c r="L52" s="8"/>
      <c r="M52" s="166"/>
      <c r="N52" s="104"/>
      <c r="O52" s="84"/>
      <c r="P52" s="105"/>
      <c r="Q52" s="106"/>
      <c r="R52" s="87"/>
      <c r="T52" s="107"/>
      <c r="U52" s="128"/>
      <c r="V52" s="168"/>
      <c r="W52" s="129"/>
      <c r="X52" s="129"/>
      <c r="Y52" s="129"/>
      <c r="Z52" s="92"/>
      <c r="AA52" s="129"/>
      <c r="AB52" s="129"/>
      <c r="AC52" s="129"/>
      <c r="AD52" s="168"/>
      <c r="AE52" s="129"/>
      <c r="AF52" s="129"/>
      <c r="AG52" s="129"/>
      <c r="AH52" s="168"/>
      <c r="AI52" s="129"/>
      <c r="AJ52" s="129"/>
      <c r="AK52" s="129"/>
      <c r="AL52" s="169"/>
      <c r="AM52" s="111"/>
      <c r="AQ52" s="107"/>
      <c r="AR52" s="128"/>
      <c r="AS52" s="168"/>
      <c r="AT52" s="129"/>
      <c r="AU52" s="129"/>
      <c r="AV52" s="129"/>
      <c r="AW52" s="92"/>
      <c r="AX52" s="129"/>
      <c r="AY52" s="129"/>
      <c r="AZ52" s="129"/>
      <c r="BA52" s="168"/>
      <c r="BB52" s="129"/>
      <c r="BC52" s="129"/>
      <c r="BD52" s="129"/>
      <c r="BE52" s="168"/>
      <c r="BF52" s="129"/>
      <c r="BG52" s="129"/>
      <c r="BH52" s="129"/>
      <c r="BI52" s="91"/>
      <c r="BJ52" s="111"/>
      <c r="BK52" s="111"/>
      <c r="BL52" s="106"/>
      <c r="BM52" s="91"/>
      <c r="BN52" s="93"/>
      <c r="BO52" s="128"/>
      <c r="BP52" s="170"/>
      <c r="BQ52" s="132"/>
      <c r="BR52" s="132"/>
      <c r="BS52" s="132"/>
      <c r="BT52" s="83"/>
      <c r="BU52" s="132"/>
      <c r="BV52" s="132"/>
      <c r="BW52" s="132"/>
      <c r="BX52" s="170"/>
      <c r="BY52" s="132"/>
      <c r="BZ52" s="132"/>
      <c r="CA52" s="132"/>
      <c r="CB52" s="170"/>
      <c r="CC52" s="132"/>
      <c r="CD52" s="132"/>
      <c r="CE52" s="132"/>
      <c r="CF52" s="171"/>
      <c r="CG52" s="13"/>
      <c r="CH52" s="13"/>
      <c r="CI52" s="87"/>
      <c r="CJ52" s="111"/>
      <c r="CL52" s="107"/>
      <c r="CM52" s="128"/>
      <c r="CN52" s="168"/>
      <c r="CO52" s="129"/>
      <c r="CP52" s="129"/>
      <c r="CQ52" s="129"/>
      <c r="CR52" s="92"/>
      <c r="CS52" s="129"/>
      <c r="CT52" s="129"/>
      <c r="CU52" s="129"/>
      <c r="CV52" s="168"/>
      <c r="CW52" s="129"/>
      <c r="CX52" s="129"/>
      <c r="CY52" s="129"/>
      <c r="CZ52" s="168"/>
      <c r="DA52" s="129"/>
      <c r="DB52" s="129"/>
      <c r="DC52" s="129"/>
      <c r="DD52" s="169"/>
      <c r="DE52" s="106"/>
      <c r="DF52" s="10"/>
      <c r="DT52" s="87"/>
    </row>
    <row r="53" spans="1:126" ht="44.4" hidden="1" customHeight="1" x14ac:dyDescent="0.4">
      <c r="A53" s="97" t="s">
        <v>56</v>
      </c>
      <c r="B53" s="125">
        <v>14021300</v>
      </c>
      <c r="C53" s="99">
        <v>0</v>
      </c>
      <c r="D53" s="99">
        <v>0</v>
      </c>
      <c r="E53" s="100" t="e">
        <v>#REF!</v>
      </c>
      <c r="F53" s="101" t="e">
        <f t="shared" si="1"/>
        <v>#REF!</v>
      </c>
      <c r="G53" s="100" t="e">
        <f t="shared" si="2"/>
        <v>#REF!</v>
      </c>
      <c r="H53" s="101" t="e">
        <f t="shared" si="3"/>
        <v>#REF!</v>
      </c>
      <c r="I53" s="100" t="e">
        <f t="shared" si="4"/>
        <v>#REF!</v>
      </c>
      <c r="J53" s="81" t="e">
        <f t="shared" si="0"/>
        <v>#REF!</v>
      </c>
      <c r="K53" s="102"/>
      <c r="L53" s="8"/>
      <c r="M53" s="166"/>
      <c r="N53" s="104"/>
      <c r="O53" s="84"/>
      <c r="P53" s="105"/>
      <c r="Q53" s="106"/>
      <c r="R53" s="87"/>
      <c r="T53" s="107"/>
      <c r="U53" s="128"/>
      <c r="V53" s="168"/>
      <c r="W53" s="129"/>
      <c r="X53" s="129"/>
      <c r="Y53" s="129"/>
      <c r="Z53" s="92"/>
      <c r="AA53" s="129"/>
      <c r="AB53" s="129"/>
      <c r="AC53" s="129"/>
      <c r="AD53" s="168"/>
      <c r="AE53" s="129"/>
      <c r="AF53" s="129"/>
      <c r="AG53" s="129"/>
      <c r="AH53" s="168"/>
      <c r="AI53" s="129"/>
      <c r="AJ53" s="129"/>
      <c r="AK53" s="129"/>
      <c r="AL53" s="169"/>
      <c r="AM53" s="111"/>
      <c r="AQ53" s="107"/>
      <c r="AR53" s="128"/>
      <c r="AS53" s="168"/>
      <c r="AT53" s="129"/>
      <c r="AU53" s="129"/>
      <c r="AV53" s="129"/>
      <c r="AW53" s="92"/>
      <c r="AX53" s="129"/>
      <c r="AY53" s="129"/>
      <c r="AZ53" s="129"/>
      <c r="BA53" s="168"/>
      <c r="BB53" s="129"/>
      <c r="BC53" s="129"/>
      <c r="BD53" s="129"/>
      <c r="BE53" s="168"/>
      <c r="BF53" s="129"/>
      <c r="BG53" s="129"/>
      <c r="BH53" s="129"/>
      <c r="BI53" s="91"/>
      <c r="BJ53" s="111"/>
      <c r="BK53" s="111"/>
      <c r="BL53" s="106"/>
      <c r="BM53" s="91"/>
      <c r="BN53" s="93"/>
      <c r="BO53" s="128"/>
      <c r="BP53" s="170"/>
      <c r="BQ53" s="132"/>
      <c r="BR53" s="132"/>
      <c r="BS53" s="132"/>
      <c r="BT53" s="83"/>
      <c r="BU53" s="132"/>
      <c r="BV53" s="132"/>
      <c r="BW53" s="132"/>
      <c r="BX53" s="170"/>
      <c r="BY53" s="132"/>
      <c r="BZ53" s="132"/>
      <c r="CA53" s="132"/>
      <c r="CB53" s="170"/>
      <c r="CC53" s="132"/>
      <c r="CD53" s="132"/>
      <c r="CE53" s="132"/>
      <c r="CF53" s="171"/>
      <c r="CG53" s="13"/>
      <c r="CH53" s="13"/>
      <c r="CI53" s="87"/>
      <c r="CJ53" s="111"/>
      <c r="CL53" s="107"/>
      <c r="CM53" s="128"/>
      <c r="CN53" s="168"/>
      <c r="CO53" s="129"/>
      <c r="CP53" s="129"/>
      <c r="CQ53" s="129"/>
      <c r="CR53" s="92"/>
      <c r="CS53" s="129"/>
      <c r="CT53" s="129"/>
      <c r="CU53" s="129"/>
      <c r="CV53" s="168"/>
      <c r="CW53" s="129"/>
      <c r="CX53" s="129"/>
      <c r="CY53" s="129"/>
      <c r="CZ53" s="168"/>
      <c r="DA53" s="129"/>
      <c r="DB53" s="129"/>
      <c r="DC53" s="129"/>
      <c r="DD53" s="169"/>
      <c r="DE53" s="106"/>
      <c r="DF53" s="10"/>
      <c r="DT53" s="87"/>
    </row>
    <row r="54" spans="1:126" ht="44.4" hidden="1" customHeight="1" x14ac:dyDescent="0.4">
      <c r="A54" s="97" t="s">
        <v>57</v>
      </c>
      <c r="B54" s="125">
        <v>14021600</v>
      </c>
      <c r="C54" s="99">
        <v>0</v>
      </c>
      <c r="D54" s="99">
        <v>0</v>
      </c>
      <c r="E54" s="100" t="e">
        <v>#REF!</v>
      </c>
      <c r="F54" s="101" t="e">
        <f t="shared" si="1"/>
        <v>#REF!</v>
      </c>
      <c r="G54" s="100" t="e">
        <f t="shared" si="2"/>
        <v>#REF!</v>
      </c>
      <c r="H54" s="101" t="e">
        <f t="shared" si="3"/>
        <v>#REF!</v>
      </c>
      <c r="I54" s="100" t="e">
        <f t="shared" si="4"/>
        <v>#REF!</v>
      </c>
      <c r="J54" s="81" t="e">
        <f t="shared" si="0"/>
        <v>#REF!</v>
      </c>
      <c r="K54" s="102"/>
      <c r="L54" s="8"/>
      <c r="M54" s="166"/>
      <c r="N54" s="104"/>
      <c r="O54" s="84"/>
      <c r="P54" s="105"/>
      <c r="Q54" s="106"/>
      <c r="R54" s="87"/>
      <c r="T54" s="107"/>
      <c r="U54" s="128"/>
      <c r="V54" s="168"/>
      <c r="W54" s="129"/>
      <c r="X54" s="129"/>
      <c r="Y54" s="129"/>
      <c r="Z54" s="92"/>
      <c r="AA54" s="129"/>
      <c r="AB54" s="129"/>
      <c r="AC54" s="129"/>
      <c r="AD54" s="168"/>
      <c r="AE54" s="129"/>
      <c r="AF54" s="129"/>
      <c r="AG54" s="129"/>
      <c r="AH54" s="168"/>
      <c r="AI54" s="129"/>
      <c r="AJ54" s="129"/>
      <c r="AK54" s="129"/>
      <c r="AL54" s="169"/>
      <c r="AM54" s="111"/>
      <c r="AQ54" s="107"/>
      <c r="AR54" s="128"/>
      <c r="AS54" s="168"/>
      <c r="AT54" s="129"/>
      <c r="AU54" s="129"/>
      <c r="AV54" s="129"/>
      <c r="AW54" s="92"/>
      <c r="AX54" s="129"/>
      <c r="AY54" s="129"/>
      <c r="AZ54" s="129"/>
      <c r="BA54" s="168"/>
      <c r="BB54" s="129"/>
      <c r="BC54" s="129"/>
      <c r="BD54" s="129"/>
      <c r="BE54" s="168"/>
      <c r="BF54" s="129"/>
      <c r="BG54" s="129"/>
      <c r="BH54" s="129"/>
      <c r="BI54" s="91"/>
      <c r="BJ54" s="111"/>
      <c r="BK54" s="111"/>
      <c r="BL54" s="106"/>
      <c r="BM54" s="91"/>
      <c r="BN54" s="93"/>
      <c r="BO54" s="128"/>
      <c r="BP54" s="170"/>
      <c r="BQ54" s="132"/>
      <c r="BR54" s="132"/>
      <c r="BS54" s="132"/>
      <c r="BT54" s="83"/>
      <c r="BU54" s="132"/>
      <c r="BV54" s="132"/>
      <c r="BW54" s="132"/>
      <c r="BX54" s="170"/>
      <c r="BY54" s="132"/>
      <c r="BZ54" s="132"/>
      <c r="CA54" s="132"/>
      <c r="CB54" s="170"/>
      <c r="CC54" s="132"/>
      <c r="CD54" s="132"/>
      <c r="CE54" s="132"/>
      <c r="CF54" s="171"/>
      <c r="CG54" s="13"/>
      <c r="CH54" s="13"/>
      <c r="CI54" s="87"/>
      <c r="CJ54" s="111"/>
      <c r="CL54" s="107"/>
      <c r="CM54" s="128"/>
      <c r="CN54" s="168"/>
      <c r="CO54" s="129"/>
      <c r="CP54" s="129"/>
      <c r="CQ54" s="129"/>
      <c r="CR54" s="92"/>
      <c r="CS54" s="129"/>
      <c r="CT54" s="129"/>
      <c r="CU54" s="129"/>
      <c r="CV54" s="168"/>
      <c r="CW54" s="129"/>
      <c r="CX54" s="129"/>
      <c r="CY54" s="129"/>
      <c r="CZ54" s="168"/>
      <c r="DA54" s="129"/>
      <c r="DB54" s="129"/>
      <c r="DC54" s="129"/>
      <c r="DD54" s="169"/>
      <c r="DE54" s="106"/>
      <c r="DF54" s="10"/>
      <c r="DT54" s="87"/>
    </row>
    <row r="55" spans="1:126" ht="44.4" hidden="1" customHeight="1" x14ac:dyDescent="0.4">
      <c r="A55" s="97" t="s">
        <v>58</v>
      </c>
      <c r="B55" s="125">
        <v>14021700</v>
      </c>
      <c r="C55" s="99">
        <v>0</v>
      </c>
      <c r="D55" s="99">
        <v>0</v>
      </c>
      <c r="E55" s="100" t="e">
        <v>#REF!</v>
      </c>
      <c r="F55" s="101" t="e">
        <f t="shared" si="1"/>
        <v>#REF!</v>
      </c>
      <c r="G55" s="100" t="e">
        <f t="shared" si="2"/>
        <v>#REF!</v>
      </c>
      <c r="H55" s="101" t="e">
        <f t="shared" si="3"/>
        <v>#REF!</v>
      </c>
      <c r="I55" s="100" t="e">
        <f t="shared" si="4"/>
        <v>#REF!</v>
      </c>
      <c r="J55" s="81" t="e">
        <f t="shared" si="0"/>
        <v>#REF!</v>
      </c>
      <c r="K55" s="102"/>
      <c r="L55" s="8"/>
      <c r="M55" s="166"/>
      <c r="N55" s="104"/>
      <c r="O55" s="84"/>
      <c r="P55" s="105"/>
      <c r="Q55" s="106"/>
      <c r="R55" s="87"/>
      <c r="T55" s="107"/>
      <c r="U55" s="128"/>
      <c r="V55" s="92"/>
      <c r="W55" s="129"/>
      <c r="X55" s="129"/>
      <c r="Y55" s="129"/>
      <c r="Z55" s="92"/>
      <c r="AA55" s="129"/>
      <c r="AB55" s="129"/>
      <c r="AC55" s="129"/>
      <c r="AD55" s="168"/>
      <c r="AE55" s="129"/>
      <c r="AF55" s="129"/>
      <c r="AG55" s="129"/>
      <c r="AH55" s="168"/>
      <c r="AI55" s="129"/>
      <c r="AJ55" s="129"/>
      <c r="AK55" s="129"/>
      <c r="AL55" s="169"/>
      <c r="AM55" s="111"/>
      <c r="AQ55" s="107"/>
      <c r="AR55" s="128"/>
      <c r="AS55" s="92"/>
      <c r="AT55" s="129"/>
      <c r="AU55" s="129"/>
      <c r="AV55" s="129"/>
      <c r="AW55" s="92"/>
      <c r="AX55" s="129"/>
      <c r="AY55" s="129"/>
      <c r="AZ55" s="129"/>
      <c r="BA55" s="168"/>
      <c r="BB55" s="129"/>
      <c r="BC55" s="129"/>
      <c r="BD55" s="129"/>
      <c r="BE55" s="168"/>
      <c r="BF55" s="129"/>
      <c r="BG55" s="129"/>
      <c r="BH55" s="129"/>
      <c r="BI55" s="91"/>
      <c r="BJ55" s="111"/>
      <c r="BK55" s="111"/>
      <c r="BL55" s="106"/>
      <c r="BM55" s="91"/>
      <c r="BN55" s="93"/>
      <c r="BO55" s="128"/>
      <c r="BP55" s="83"/>
      <c r="BQ55" s="132"/>
      <c r="BR55" s="132"/>
      <c r="BS55" s="132"/>
      <c r="BT55" s="83"/>
      <c r="BU55" s="132"/>
      <c r="BV55" s="132"/>
      <c r="BW55" s="132"/>
      <c r="BX55" s="170"/>
      <c r="BY55" s="132"/>
      <c r="BZ55" s="132"/>
      <c r="CA55" s="132"/>
      <c r="CB55" s="170"/>
      <c r="CC55" s="132"/>
      <c r="CD55" s="132"/>
      <c r="CE55" s="132"/>
      <c r="CF55" s="171"/>
      <c r="CG55" s="13"/>
      <c r="CH55" s="13"/>
      <c r="CI55" s="87"/>
      <c r="CJ55" s="111"/>
      <c r="CL55" s="107"/>
      <c r="CM55" s="128"/>
      <c r="CN55" s="92"/>
      <c r="CO55" s="129"/>
      <c r="CP55" s="129"/>
      <c r="CQ55" s="129"/>
      <c r="CR55" s="92"/>
      <c r="CS55" s="129"/>
      <c r="CT55" s="129"/>
      <c r="CU55" s="129"/>
      <c r="CV55" s="168"/>
      <c r="CW55" s="129"/>
      <c r="CX55" s="129"/>
      <c r="CY55" s="129"/>
      <c r="CZ55" s="168"/>
      <c r="DA55" s="129"/>
      <c r="DB55" s="129"/>
      <c r="DC55" s="129"/>
      <c r="DD55" s="169"/>
      <c r="DE55" s="106"/>
      <c r="DF55" s="10"/>
      <c r="DT55" s="87"/>
    </row>
    <row r="56" spans="1:126" s="123" customFormat="1" ht="63.6" customHeight="1" x14ac:dyDescent="0.5">
      <c r="A56" s="595" t="s">
        <v>59</v>
      </c>
      <c r="B56" s="149">
        <v>14040000</v>
      </c>
      <c r="C56" s="172">
        <v>168000000</v>
      </c>
      <c r="D56" s="172">
        <v>42000000</v>
      </c>
      <c r="E56" s="173">
        <v>43033219.780000001</v>
      </c>
      <c r="F56" s="174">
        <f t="shared" si="1"/>
        <v>25.615011773809528</v>
      </c>
      <c r="G56" s="173">
        <f t="shared" si="2"/>
        <v>-124966780.22</v>
      </c>
      <c r="H56" s="174">
        <f t="shared" si="3"/>
        <v>102.46004709523811</v>
      </c>
      <c r="I56" s="173">
        <f t="shared" si="4"/>
        <v>1033219.7800000012</v>
      </c>
      <c r="J56" s="136">
        <f t="shared" si="0"/>
        <v>6.6588510859559955</v>
      </c>
      <c r="K56" s="102"/>
      <c r="L56" s="21"/>
      <c r="M56" s="151"/>
      <c r="N56" s="104"/>
      <c r="O56" s="84"/>
      <c r="P56" s="85"/>
      <c r="Q56" s="86"/>
      <c r="R56" s="87"/>
      <c r="S56" s="2"/>
      <c r="T56" s="145"/>
      <c r="U56" s="90"/>
      <c r="V56" s="92"/>
      <c r="W56" s="92"/>
      <c r="X56" s="92"/>
      <c r="Y56" s="92"/>
      <c r="Z56" s="92"/>
      <c r="AA56" s="92"/>
      <c r="AB56" s="92"/>
      <c r="AC56" s="92"/>
      <c r="AD56" s="168"/>
      <c r="AE56" s="92"/>
      <c r="AF56" s="92"/>
      <c r="AG56" s="92"/>
      <c r="AH56" s="168"/>
      <c r="AI56" s="92"/>
      <c r="AJ56" s="92"/>
      <c r="AK56" s="92"/>
      <c r="AL56" s="169"/>
      <c r="AM56" s="87"/>
      <c r="AN56" s="2"/>
      <c r="AO56" s="2"/>
      <c r="AP56" s="2"/>
      <c r="AQ56" s="145"/>
      <c r="AR56" s="90"/>
      <c r="AS56" s="92"/>
      <c r="AT56" s="92"/>
      <c r="AU56" s="92"/>
      <c r="AV56" s="92"/>
      <c r="AW56" s="92"/>
      <c r="AX56" s="92"/>
      <c r="AY56" s="92"/>
      <c r="AZ56" s="92"/>
      <c r="BA56" s="168"/>
      <c r="BB56" s="92"/>
      <c r="BC56" s="92"/>
      <c r="BD56" s="92"/>
      <c r="BE56" s="168"/>
      <c r="BF56" s="92"/>
      <c r="BG56" s="92"/>
      <c r="BH56" s="92"/>
      <c r="BI56" s="91"/>
      <c r="BJ56" s="87"/>
      <c r="BK56" s="87"/>
      <c r="BL56" s="86"/>
      <c r="BM56" s="91"/>
      <c r="BN56" s="93"/>
      <c r="BO56" s="90"/>
      <c r="BP56" s="83"/>
      <c r="BQ56" s="83"/>
      <c r="BR56" s="83"/>
      <c r="BS56" s="83"/>
      <c r="BT56" s="83"/>
      <c r="BU56" s="83"/>
      <c r="BV56" s="83"/>
      <c r="BW56" s="83"/>
      <c r="BX56" s="170"/>
      <c r="BY56" s="83"/>
      <c r="BZ56" s="83"/>
      <c r="CA56" s="83"/>
      <c r="CB56" s="170"/>
      <c r="CC56" s="83"/>
      <c r="CD56" s="83"/>
      <c r="CE56" s="83"/>
      <c r="CF56" s="171"/>
      <c r="CG56" s="30"/>
      <c r="CH56" s="30"/>
      <c r="CI56" s="87"/>
      <c r="CJ56" s="87"/>
      <c r="CK56" s="2"/>
      <c r="CL56" s="145"/>
      <c r="CM56" s="90"/>
      <c r="CN56" s="92"/>
      <c r="CO56" s="92"/>
      <c r="CP56" s="92"/>
      <c r="CQ56" s="92"/>
      <c r="CR56" s="92"/>
      <c r="CS56" s="92"/>
      <c r="CT56" s="92"/>
      <c r="CU56" s="92"/>
      <c r="CV56" s="168"/>
      <c r="CW56" s="92"/>
      <c r="CX56" s="92"/>
      <c r="CY56" s="92"/>
      <c r="CZ56" s="168"/>
      <c r="DA56" s="92"/>
      <c r="DB56" s="92"/>
      <c r="DC56" s="92"/>
      <c r="DD56" s="169"/>
      <c r="DE56" s="86"/>
      <c r="DF56" s="12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87"/>
      <c r="DU56" s="2"/>
      <c r="DV56" s="2"/>
    </row>
    <row r="57" spans="1:126" ht="149.4" customHeight="1" x14ac:dyDescent="0.4">
      <c r="A57" s="97" t="s">
        <v>60</v>
      </c>
      <c r="B57" s="125">
        <v>14040100</v>
      </c>
      <c r="C57" s="99">
        <v>96000000</v>
      </c>
      <c r="D57" s="99">
        <v>24000000</v>
      </c>
      <c r="E57" s="100">
        <v>25339404.609999999</v>
      </c>
      <c r="F57" s="101">
        <f t="shared" si="1"/>
        <v>26.395213135416668</v>
      </c>
      <c r="G57" s="100">
        <f t="shared" si="2"/>
        <v>-70660595.390000001</v>
      </c>
      <c r="H57" s="101">
        <f t="shared" si="3"/>
        <v>105.58085254166667</v>
      </c>
      <c r="I57" s="100">
        <f t="shared" si="4"/>
        <v>1339404.6099999994</v>
      </c>
      <c r="J57" s="81">
        <f t="shared" si="0"/>
        <v>3.9209550846389591</v>
      </c>
      <c r="K57" s="102"/>
      <c r="L57" s="8"/>
      <c r="M57" s="166"/>
      <c r="N57" s="104"/>
      <c r="O57" s="84"/>
      <c r="P57" s="105"/>
      <c r="Q57" s="106"/>
      <c r="R57" s="87"/>
      <c r="T57" s="107"/>
      <c r="U57" s="128"/>
      <c r="V57" s="92"/>
      <c r="W57" s="129"/>
      <c r="X57" s="129"/>
      <c r="Y57" s="129"/>
      <c r="Z57" s="92"/>
      <c r="AA57" s="129"/>
      <c r="AB57" s="129"/>
      <c r="AC57" s="129"/>
      <c r="AD57" s="168"/>
      <c r="AE57" s="129"/>
      <c r="AF57" s="129"/>
      <c r="AG57" s="129"/>
      <c r="AH57" s="168"/>
      <c r="AI57" s="129"/>
      <c r="AJ57" s="129"/>
      <c r="AK57" s="129"/>
      <c r="AL57" s="169"/>
      <c r="AM57" s="111"/>
      <c r="AQ57" s="107"/>
      <c r="AR57" s="128"/>
      <c r="AS57" s="92"/>
      <c r="AT57" s="129"/>
      <c r="AU57" s="129"/>
      <c r="AV57" s="129"/>
      <c r="AW57" s="92"/>
      <c r="AX57" s="129"/>
      <c r="AY57" s="129"/>
      <c r="AZ57" s="129"/>
      <c r="BA57" s="168"/>
      <c r="BB57" s="129"/>
      <c r="BC57" s="129"/>
      <c r="BD57" s="129"/>
      <c r="BE57" s="168"/>
      <c r="BF57" s="129"/>
      <c r="BG57" s="129"/>
      <c r="BH57" s="129"/>
      <c r="BI57" s="91"/>
      <c r="BJ57" s="111"/>
      <c r="BK57" s="111"/>
      <c r="BL57" s="106"/>
      <c r="BM57" s="91"/>
      <c r="BN57" s="93"/>
      <c r="BO57" s="128"/>
      <c r="BP57" s="83"/>
      <c r="BQ57" s="132"/>
      <c r="BR57" s="132"/>
      <c r="BS57" s="132"/>
      <c r="BT57" s="83"/>
      <c r="BU57" s="132"/>
      <c r="BV57" s="132"/>
      <c r="BW57" s="132"/>
      <c r="BX57" s="170"/>
      <c r="BY57" s="132"/>
      <c r="BZ57" s="132"/>
      <c r="CA57" s="132"/>
      <c r="CB57" s="170"/>
      <c r="CC57" s="132"/>
      <c r="CD57" s="132"/>
      <c r="CE57" s="132"/>
      <c r="CF57" s="171"/>
      <c r="CG57" s="13"/>
      <c r="CH57" s="13"/>
      <c r="CI57" s="87"/>
      <c r="CJ57" s="111"/>
      <c r="CL57" s="107"/>
      <c r="CM57" s="128"/>
      <c r="CN57" s="92"/>
      <c r="CO57" s="129"/>
      <c r="CP57" s="129"/>
      <c r="CQ57" s="129"/>
      <c r="CR57" s="92"/>
      <c r="CS57" s="129"/>
      <c r="CT57" s="129"/>
      <c r="CU57" s="129"/>
      <c r="CV57" s="168"/>
      <c r="CW57" s="129"/>
      <c r="CX57" s="129"/>
      <c r="CY57" s="129"/>
      <c r="CZ57" s="168"/>
      <c r="DA57" s="129"/>
      <c r="DB57" s="129"/>
      <c r="DC57" s="129"/>
      <c r="DD57" s="169"/>
      <c r="DE57" s="106"/>
      <c r="DF57" s="10"/>
      <c r="DT57" s="87"/>
    </row>
    <row r="58" spans="1:126" ht="132.6" customHeight="1" x14ac:dyDescent="0.4">
      <c r="A58" s="97" t="s">
        <v>61</v>
      </c>
      <c r="B58" s="125">
        <v>14040200</v>
      </c>
      <c r="C58" s="99">
        <v>72000000</v>
      </c>
      <c r="D58" s="99">
        <v>18000000</v>
      </c>
      <c r="E58" s="100">
        <v>17693815.170000002</v>
      </c>
      <c r="F58" s="101">
        <f t="shared" si="1"/>
        <v>24.574743291666671</v>
      </c>
      <c r="G58" s="100">
        <f t="shared" si="2"/>
        <v>-54306184.829999998</v>
      </c>
      <c r="H58" s="101">
        <f t="shared" si="3"/>
        <v>98.298973166666684</v>
      </c>
      <c r="I58" s="100">
        <f t="shared" si="4"/>
        <v>-306184.82999999821</v>
      </c>
      <c r="J58" s="81">
        <f t="shared" si="0"/>
        <v>2.7378960013170359</v>
      </c>
      <c r="K58" s="102"/>
      <c r="L58" s="8"/>
      <c r="M58" s="166"/>
      <c r="N58" s="104"/>
      <c r="O58" s="84"/>
      <c r="P58" s="105"/>
      <c r="Q58" s="106"/>
      <c r="R58" s="87"/>
      <c r="T58" s="107"/>
      <c r="U58" s="128"/>
      <c r="V58" s="92"/>
      <c r="W58" s="129"/>
      <c r="X58" s="129"/>
      <c r="Y58" s="129"/>
      <c r="Z58" s="92"/>
      <c r="AA58" s="129"/>
      <c r="AB58" s="129"/>
      <c r="AC58" s="129"/>
      <c r="AD58" s="168"/>
      <c r="AE58" s="129"/>
      <c r="AF58" s="129"/>
      <c r="AG58" s="129"/>
      <c r="AH58" s="168"/>
      <c r="AI58" s="129"/>
      <c r="AJ58" s="129"/>
      <c r="AK58" s="129"/>
      <c r="AL58" s="169"/>
      <c r="AM58" s="111"/>
      <c r="AQ58" s="107"/>
      <c r="AR58" s="128"/>
      <c r="AS58" s="92"/>
      <c r="AT58" s="129"/>
      <c r="AU58" s="129"/>
      <c r="AV58" s="129"/>
      <c r="AW58" s="92"/>
      <c r="AX58" s="129"/>
      <c r="AY58" s="129"/>
      <c r="AZ58" s="129"/>
      <c r="BA58" s="168"/>
      <c r="BB58" s="129"/>
      <c r="BC58" s="129"/>
      <c r="BD58" s="129"/>
      <c r="BE58" s="168"/>
      <c r="BF58" s="129"/>
      <c r="BG58" s="129"/>
      <c r="BH58" s="129"/>
      <c r="BI58" s="91"/>
      <c r="BJ58" s="111"/>
      <c r="BK58" s="111"/>
      <c r="BL58" s="106"/>
      <c r="BM58" s="91"/>
      <c r="BN58" s="93"/>
      <c r="BO58" s="128"/>
      <c r="BP58" s="83"/>
      <c r="BQ58" s="112"/>
      <c r="BR58" s="112"/>
      <c r="BS58" s="112"/>
      <c r="BT58" s="83"/>
      <c r="BU58" s="112"/>
      <c r="BV58" s="112"/>
      <c r="BW58" s="112"/>
      <c r="BX58" s="170"/>
      <c r="BY58" s="112"/>
      <c r="BZ58" s="112"/>
      <c r="CA58" s="112"/>
      <c r="CB58" s="170"/>
      <c r="CC58" s="112"/>
      <c r="CD58" s="112"/>
      <c r="CE58" s="112"/>
      <c r="CF58" s="171"/>
      <c r="CG58" s="13"/>
      <c r="CH58" s="13"/>
      <c r="CI58" s="87"/>
      <c r="CJ58" s="111"/>
      <c r="CL58" s="107"/>
      <c r="CM58" s="128"/>
      <c r="CN58" s="92"/>
      <c r="CO58" s="109"/>
      <c r="CP58" s="109"/>
      <c r="CQ58" s="109"/>
      <c r="CR58" s="92"/>
      <c r="CS58" s="109"/>
      <c r="CT58" s="109"/>
      <c r="CU58" s="109"/>
      <c r="CV58" s="168"/>
      <c r="CW58" s="109"/>
      <c r="CX58" s="109"/>
      <c r="CY58" s="109"/>
      <c r="CZ58" s="168"/>
      <c r="DA58" s="109"/>
      <c r="DB58" s="109"/>
      <c r="DC58" s="109"/>
      <c r="DD58" s="169"/>
      <c r="DE58" s="106"/>
      <c r="DF58" s="10"/>
      <c r="DT58" s="87"/>
    </row>
    <row r="59" spans="1:126" ht="44.4" hidden="1" customHeight="1" x14ac:dyDescent="0.4">
      <c r="A59" s="159" t="s">
        <v>62</v>
      </c>
      <c r="B59" s="125">
        <v>15010800</v>
      </c>
      <c r="C59" s="134"/>
      <c r="D59" s="134"/>
      <c r="E59" s="135"/>
      <c r="F59" s="101" t="e">
        <f t="shared" si="1"/>
        <v>#DIV/0!</v>
      </c>
      <c r="G59" s="100">
        <f t="shared" si="2"/>
        <v>0</v>
      </c>
      <c r="H59" s="101" t="e">
        <f t="shared" si="3"/>
        <v>#DIV/0!</v>
      </c>
      <c r="I59" s="100">
        <f t="shared" si="4"/>
        <v>0</v>
      </c>
      <c r="J59" s="136">
        <f t="shared" si="0"/>
        <v>0</v>
      </c>
      <c r="K59" s="102"/>
      <c r="L59" s="8"/>
      <c r="M59" s="166"/>
      <c r="N59" s="104"/>
      <c r="O59" s="84"/>
      <c r="P59" s="105"/>
      <c r="Q59" s="106"/>
      <c r="R59" s="87"/>
      <c r="T59" s="107"/>
      <c r="U59" s="128"/>
      <c r="V59" s="92"/>
      <c r="W59" s="129"/>
      <c r="X59" s="129"/>
      <c r="Y59" s="129"/>
      <c r="Z59" s="92"/>
      <c r="AA59" s="129"/>
      <c r="AB59" s="129"/>
      <c r="AC59" s="129"/>
      <c r="AD59" s="168"/>
      <c r="AE59" s="129"/>
      <c r="AF59" s="129"/>
      <c r="AG59" s="129"/>
      <c r="AH59" s="168"/>
      <c r="AI59" s="129"/>
      <c r="AJ59" s="129"/>
      <c r="AK59" s="129"/>
      <c r="AL59" s="169"/>
      <c r="AM59" s="111"/>
      <c r="AQ59" s="107"/>
      <c r="AR59" s="128"/>
      <c r="AS59" s="92"/>
      <c r="AT59" s="129"/>
      <c r="AU59" s="129"/>
      <c r="AV59" s="129"/>
      <c r="AW59" s="92"/>
      <c r="AX59" s="129"/>
      <c r="AY59" s="129"/>
      <c r="AZ59" s="129"/>
      <c r="BA59" s="168"/>
      <c r="BB59" s="129"/>
      <c r="BC59" s="129"/>
      <c r="BD59" s="129"/>
      <c r="BE59" s="168"/>
      <c r="BF59" s="129"/>
      <c r="BG59" s="129"/>
      <c r="BH59" s="129"/>
      <c r="BI59" s="91"/>
      <c r="BJ59" s="111"/>
      <c r="BK59" s="111"/>
      <c r="BL59" s="106"/>
      <c r="BM59" s="91"/>
      <c r="BN59" s="93"/>
      <c r="BO59" s="128"/>
      <c r="BP59" s="83"/>
      <c r="BQ59" s="132"/>
      <c r="BR59" s="132"/>
      <c r="BS59" s="132"/>
      <c r="BT59" s="83"/>
      <c r="BU59" s="132"/>
      <c r="BV59" s="132"/>
      <c r="BW59" s="132"/>
      <c r="BX59" s="170"/>
      <c r="BY59" s="132"/>
      <c r="BZ59" s="132"/>
      <c r="CA59" s="132"/>
      <c r="CB59" s="170"/>
      <c r="CC59" s="132"/>
      <c r="CD59" s="132"/>
      <c r="CE59" s="132"/>
      <c r="CF59" s="171"/>
      <c r="CG59" s="13"/>
      <c r="CH59" s="13"/>
      <c r="CI59" s="87"/>
      <c r="CJ59" s="111"/>
      <c r="CL59" s="107"/>
      <c r="CM59" s="128"/>
      <c r="CN59" s="92"/>
      <c r="CO59" s="129"/>
      <c r="CP59" s="129"/>
      <c r="CQ59" s="129"/>
      <c r="CR59" s="92"/>
      <c r="CS59" s="129"/>
      <c r="CT59" s="129"/>
      <c r="CU59" s="129"/>
      <c r="CV59" s="168"/>
      <c r="CW59" s="129"/>
      <c r="CX59" s="129"/>
      <c r="CY59" s="129"/>
      <c r="CZ59" s="168"/>
      <c r="DA59" s="129"/>
      <c r="DB59" s="129"/>
      <c r="DC59" s="129"/>
      <c r="DD59" s="169"/>
      <c r="DE59" s="106"/>
      <c r="DF59" s="10"/>
      <c r="DT59" s="87"/>
    </row>
    <row r="60" spans="1:126" s="165" customFormat="1" ht="44.4" hidden="1" customHeight="1" x14ac:dyDescent="0.4">
      <c r="A60" s="159" t="s">
        <v>63</v>
      </c>
      <c r="B60" s="125">
        <v>15010900</v>
      </c>
      <c r="C60" s="134"/>
      <c r="D60" s="134"/>
      <c r="E60" s="135"/>
      <c r="F60" s="101" t="e">
        <f t="shared" si="1"/>
        <v>#DIV/0!</v>
      </c>
      <c r="G60" s="100">
        <f t="shared" si="2"/>
        <v>0</v>
      </c>
      <c r="H60" s="101" t="e">
        <f t="shared" si="3"/>
        <v>#DIV/0!</v>
      </c>
      <c r="I60" s="100">
        <f t="shared" si="4"/>
        <v>0</v>
      </c>
      <c r="J60" s="136">
        <f t="shared" si="0"/>
        <v>0</v>
      </c>
      <c r="K60" s="102"/>
      <c r="L60" s="105"/>
      <c r="M60" s="105"/>
      <c r="N60" s="104"/>
      <c r="O60" s="84"/>
      <c r="P60" s="105"/>
      <c r="Q60" s="106"/>
      <c r="R60" s="87"/>
      <c r="S60" s="4"/>
      <c r="T60" s="107"/>
      <c r="U60" s="128"/>
      <c r="V60" s="92"/>
      <c r="W60" s="129"/>
      <c r="X60" s="129"/>
      <c r="Y60" s="129"/>
      <c r="Z60" s="92"/>
      <c r="AA60" s="129"/>
      <c r="AB60" s="129"/>
      <c r="AC60" s="129"/>
      <c r="AD60" s="168"/>
      <c r="AE60" s="129"/>
      <c r="AF60" s="129"/>
      <c r="AG60" s="129"/>
      <c r="AH60" s="168"/>
      <c r="AI60" s="129"/>
      <c r="AJ60" s="129"/>
      <c r="AK60" s="129"/>
      <c r="AL60" s="169"/>
      <c r="AM60" s="111"/>
      <c r="AN60" s="4"/>
      <c r="AO60" s="4"/>
      <c r="AP60" s="4"/>
      <c r="AQ60" s="107"/>
      <c r="AR60" s="128"/>
      <c r="AS60" s="92"/>
      <c r="AT60" s="129"/>
      <c r="AU60" s="129"/>
      <c r="AV60" s="129"/>
      <c r="AW60" s="92"/>
      <c r="AX60" s="129"/>
      <c r="AY60" s="129"/>
      <c r="AZ60" s="129"/>
      <c r="BA60" s="168"/>
      <c r="BB60" s="129"/>
      <c r="BC60" s="129"/>
      <c r="BD60" s="129"/>
      <c r="BE60" s="168"/>
      <c r="BF60" s="129"/>
      <c r="BG60" s="129"/>
      <c r="BH60" s="129"/>
      <c r="BI60" s="91"/>
      <c r="BJ60" s="111"/>
      <c r="BK60" s="111"/>
      <c r="BL60" s="106"/>
      <c r="BM60" s="91"/>
      <c r="BN60" s="93"/>
      <c r="BO60" s="128"/>
      <c r="BP60" s="83"/>
      <c r="BQ60" s="132"/>
      <c r="BR60" s="132"/>
      <c r="BS60" s="132"/>
      <c r="BT60" s="83"/>
      <c r="BU60" s="132"/>
      <c r="BV60" s="132"/>
      <c r="BW60" s="132"/>
      <c r="BX60" s="170"/>
      <c r="BY60" s="132"/>
      <c r="BZ60" s="132"/>
      <c r="CA60" s="132"/>
      <c r="CB60" s="170"/>
      <c r="CC60" s="132"/>
      <c r="CD60" s="132"/>
      <c r="CE60" s="132"/>
      <c r="CF60" s="171"/>
      <c r="CG60" s="106"/>
      <c r="CH60" s="106"/>
      <c r="CI60" s="87"/>
      <c r="CJ60" s="111"/>
      <c r="CK60" s="4"/>
      <c r="CL60" s="107"/>
      <c r="CM60" s="128"/>
      <c r="CN60" s="92"/>
      <c r="CO60" s="129"/>
      <c r="CP60" s="129"/>
      <c r="CQ60" s="129"/>
      <c r="CR60" s="92"/>
      <c r="CS60" s="129"/>
      <c r="CT60" s="129"/>
      <c r="CU60" s="129"/>
      <c r="CV60" s="168"/>
      <c r="CW60" s="129"/>
      <c r="CX60" s="129"/>
      <c r="CY60" s="129"/>
      <c r="CZ60" s="168"/>
      <c r="DA60" s="129"/>
      <c r="DB60" s="129"/>
      <c r="DC60" s="129"/>
      <c r="DD60" s="169"/>
      <c r="DE60" s="106"/>
      <c r="DF60" s="146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87"/>
      <c r="DU60" s="4"/>
      <c r="DV60" s="4"/>
    </row>
    <row r="61" spans="1:126" s="165" customFormat="1" ht="44.4" hidden="1" customHeight="1" x14ac:dyDescent="0.4">
      <c r="A61" s="159" t="s">
        <v>64</v>
      </c>
      <c r="B61" s="125">
        <v>15011000</v>
      </c>
      <c r="C61" s="134"/>
      <c r="D61" s="134"/>
      <c r="E61" s="135"/>
      <c r="F61" s="101" t="e">
        <f t="shared" si="1"/>
        <v>#DIV/0!</v>
      </c>
      <c r="G61" s="100">
        <f t="shared" si="2"/>
        <v>0</v>
      </c>
      <c r="H61" s="101" t="e">
        <f t="shared" si="3"/>
        <v>#DIV/0!</v>
      </c>
      <c r="I61" s="100">
        <f t="shared" si="4"/>
        <v>0</v>
      </c>
      <c r="J61" s="136">
        <f t="shared" si="0"/>
        <v>0</v>
      </c>
      <c r="K61" s="102"/>
      <c r="L61" s="105"/>
      <c r="M61" s="105"/>
      <c r="N61" s="104"/>
      <c r="O61" s="84"/>
      <c r="P61" s="105"/>
      <c r="Q61" s="106"/>
      <c r="R61" s="87"/>
      <c r="S61" s="4"/>
      <c r="T61" s="107"/>
      <c r="U61" s="128"/>
      <c r="V61" s="92"/>
      <c r="W61" s="129"/>
      <c r="X61" s="129"/>
      <c r="Y61" s="129"/>
      <c r="Z61" s="92"/>
      <c r="AA61" s="129"/>
      <c r="AB61" s="129"/>
      <c r="AC61" s="129"/>
      <c r="AD61" s="168"/>
      <c r="AE61" s="129"/>
      <c r="AF61" s="129"/>
      <c r="AG61" s="129"/>
      <c r="AH61" s="168"/>
      <c r="AI61" s="129"/>
      <c r="AJ61" s="129"/>
      <c r="AK61" s="129"/>
      <c r="AL61" s="169"/>
      <c r="AM61" s="111"/>
      <c r="AN61" s="4"/>
      <c r="AO61" s="4"/>
      <c r="AP61" s="4"/>
      <c r="AQ61" s="107"/>
      <c r="AR61" s="128"/>
      <c r="AS61" s="92"/>
      <c r="AT61" s="129"/>
      <c r="AU61" s="129"/>
      <c r="AV61" s="129"/>
      <c r="AW61" s="92"/>
      <c r="AX61" s="129"/>
      <c r="AY61" s="129"/>
      <c r="AZ61" s="129"/>
      <c r="BA61" s="168"/>
      <c r="BB61" s="129"/>
      <c r="BC61" s="129"/>
      <c r="BD61" s="129"/>
      <c r="BE61" s="168"/>
      <c r="BF61" s="129"/>
      <c r="BG61" s="129"/>
      <c r="BH61" s="129"/>
      <c r="BI61" s="91"/>
      <c r="BJ61" s="111"/>
      <c r="BK61" s="111"/>
      <c r="BL61" s="106"/>
      <c r="BM61" s="91"/>
      <c r="BN61" s="93"/>
      <c r="BO61" s="128"/>
      <c r="BP61" s="83"/>
      <c r="BQ61" s="132"/>
      <c r="BR61" s="132"/>
      <c r="BS61" s="132"/>
      <c r="BT61" s="83"/>
      <c r="BU61" s="132"/>
      <c r="BV61" s="132"/>
      <c r="BW61" s="132"/>
      <c r="BX61" s="170"/>
      <c r="BY61" s="132"/>
      <c r="BZ61" s="132"/>
      <c r="CA61" s="132"/>
      <c r="CB61" s="170"/>
      <c r="CC61" s="132"/>
      <c r="CD61" s="132"/>
      <c r="CE61" s="132"/>
      <c r="CF61" s="171"/>
      <c r="CG61" s="106"/>
      <c r="CH61" s="106"/>
      <c r="CI61" s="87"/>
      <c r="CJ61" s="111"/>
      <c r="CK61" s="4"/>
      <c r="CL61" s="107"/>
      <c r="CM61" s="128"/>
      <c r="CN61" s="92"/>
      <c r="CO61" s="129"/>
      <c r="CP61" s="129"/>
      <c r="CQ61" s="129"/>
      <c r="CR61" s="92"/>
      <c r="CS61" s="129"/>
      <c r="CT61" s="129"/>
      <c r="CU61" s="129"/>
      <c r="CV61" s="168"/>
      <c r="CW61" s="129"/>
      <c r="CX61" s="129"/>
      <c r="CY61" s="129"/>
      <c r="CZ61" s="168"/>
      <c r="DA61" s="129"/>
      <c r="DB61" s="129"/>
      <c r="DC61" s="129"/>
      <c r="DD61" s="169"/>
      <c r="DE61" s="106"/>
      <c r="DF61" s="5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87"/>
      <c r="DU61" s="4"/>
      <c r="DV61" s="4"/>
    </row>
    <row r="62" spans="1:126" ht="44.4" hidden="1" customHeight="1" x14ac:dyDescent="0.4">
      <c r="A62" s="159" t="s">
        <v>65</v>
      </c>
      <c r="B62" s="125">
        <v>15011100</v>
      </c>
      <c r="C62" s="134"/>
      <c r="D62" s="134"/>
      <c r="E62" s="135"/>
      <c r="F62" s="101" t="e">
        <f t="shared" si="1"/>
        <v>#DIV/0!</v>
      </c>
      <c r="G62" s="100">
        <f t="shared" si="2"/>
        <v>0</v>
      </c>
      <c r="H62" s="101" t="e">
        <f t="shared" si="3"/>
        <v>#DIV/0!</v>
      </c>
      <c r="I62" s="100">
        <f t="shared" si="4"/>
        <v>0</v>
      </c>
      <c r="J62" s="136">
        <f t="shared" si="0"/>
        <v>0</v>
      </c>
      <c r="K62" s="102"/>
      <c r="L62" s="8"/>
      <c r="M62" s="166"/>
      <c r="N62" s="104"/>
      <c r="O62" s="84"/>
      <c r="P62" s="105"/>
      <c r="Q62" s="106"/>
      <c r="R62" s="87"/>
      <c r="T62" s="107"/>
      <c r="U62" s="128"/>
      <c r="V62" s="92"/>
      <c r="W62" s="129"/>
      <c r="X62" s="129"/>
      <c r="Y62" s="129"/>
      <c r="Z62" s="92"/>
      <c r="AA62" s="129"/>
      <c r="AB62" s="129"/>
      <c r="AC62" s="129"/>
      <c r="AD62" s="168"/>
      <c r="AE62" s="129"/>
      <c r="AF62" s="129"/>
      <c r="AG62" s="129"/>
      <c r="AH62" s="168"/>
      <c r="AI62" s="129"/>
      <c r="AJ62" s="129"/>
      <c r="AK62" s="129"/>
      <c r="AL62" s="169"/>
      <c r="AM62" s="111"/>
      <c r="AQ62" s="107"/>
      <c r="AR62" s="128"/>
      <c r="AS62" s="92"/>
      <c r="AT62" s="129"/>
      <c r="AU62" s="129"/>
      <c r="AV62" s="129"/>
      <c r="AW62" s="92"/>
      <c r="AX62" s="129"/>
      <c r="AY62" s="129"/>
      <c r="AZ62" s="129"/>
      <c r="BA62" s="168"/>
      <c r="BB62" s="129"/>
      <c r="BC62" s="129"/>
      <c r="BD62" s="129"/>
      <c r="BE62" s="168"/>
      <c r="BF62" s="129"/>
      <c r="BG62" s="129"/>
      <c r="BH62" s="129"/>
      <c r="BI62" s="91"/>
      <c r="BJ62" s="111"/>
      <c r="BK62" s="111"/>
      <c r="BL62" s="106"/>
      <c r="BM62" s="91"/>
      <c r="BN62" s="93"/>
      <c r="BO62" s="128"/>
      <c r="BP62" s="83"/>
      <c r="BQ62" s="132"/>
      <c r="BR62" s="132"/>
      <c r="BS62" s="132"/>
      <c r="BT62" s="83"/>
      <c r="BU62" s="132"/>
      <c r="BV62" s="132"/>
      <c r="BW62" s="132"/>
      <c r="BX62" s="170"/>
      <c r="BY62" s="132"/>
      <c r="BZ62" s="132"/>
      <c r="CA62" s="132"/>
      <c r="CB62" s="170"/>
      <c r="CC62" s="132"/>
      <c r="CD62" s="132"/>
      <c r="CE62" s="132"/>
      <c r="CF62" s="171"/>
      <c r="CG62" s="13"/>
      <c r="CH62" s="13"/>
      <c r="CI62" s="87"/>
      <c r="CJ62" s="111"/>
      <c r="CL62" s="107"/>
      <c r="CM62" s="128"/>
      <c r="CN62" s="92"/>
      <c r="CO62" s="129"/>
      <c r="CP62" s="129"/>
      <c r="CQ62" s="129"/>
      <c r="CR62" s="92"/>
      <c r="CS62" s="129"/>
      <c r="CT62" s="129"/>
      <c r="CU62" s="129"/>
      <c r="CV62" s="168"/>
      <c r="CW62" s="129"/>
      <c r="CX62" s="129"/>
      <c r="CY62" s="129"/>
      <c r="CZ62" s="168"/>
      <c r="DA62" s="129"/>
      <c r="DB62" s="129"/>
      <c r="DC62" s="129"/>
      <c r="DD62" s="169"/>
      <c r="DE62" s="106"/>
      <c r="DF62" s="175"/>
      <c r="DT62" s="87"/>
    </row>
    <row r="63" spans="1:126" ht="44.4" hidden="1" customHeight="1" x14ac:dyDescent="0.4">
      <c r="A63" s="159" t="s">
        <v>66</v>
      </c>
      <c r="B63" s="125">
        <v>16010200</v>
      </c>
      <c r="C63" s="134"/>
      <c r="D63" s="134"/>
      <c r="E63" s="135"/>
      <c r="F63" s="101" t="e">
        <f t="shared" si="1"/>
        <v>#DIV/0!</v>
      </c>
      <c r="G63" s="100">
        <f t="shared" si="2"/>
        <v>0</v>
      </c>
      <c r="H63" s="101" t="e">
        <f t="shared" si="3"/>
        <v>#DIV/0!</v>
      </c>
      <c r="I63" s="100">
        <f t="shared" si="4"/>
        <v>0</v>
      </c>
      <c r="J63" s="136">
        <f t="shared" si="0"/>
        <v>0</v>
      </c>
      <c r="K63" s="102"/>
      <c r="L63" s="8"/>
      <c r="M63" s="166"/>
      <c r="N63" s="104"/>
      <c r="O63" s="84"/>
      <c r="P63" s="105"/>
      <c r="Q63" s="106"/>
      <c r="R63" s="87"/>
      <c r="T63" s="107"/>
      <c r="U63" s="128"/>
      <c r="V63" s="92"/>
      <c r="W63" s="129"/>
      <c r="X63" s="129"/>
      <c r="Y63" s="129"/>
      <c r="Z63" s="92"/>
      <c r="AA63" s="129"/>
      <c r="AB63" s="129"/>
      <c r="AC63" s="129"/>
      <c r="AD63" s="168"/>
      <c r="AE63" s="129"/>
      <c r="AF63" s="129"/>
      <c r="AG63" s="129"/>
      <c r="AH63" s="168"/>
      <c r="AI63" s="129"/>
      <c r="AJ63" s="129"/>
      <c r="AK63" s="129"/>
      <c r="AL63" s="169"/>
      <c r="AM63" s="111"/>
      <c r="AQ63" s="107"/>
      <c r="AR63" s="128"/>
      <c r="AS63" s="92"/>
      <c r="AT63" s="129"/>
      <c r="AU63" s="129"/>
      <c r="AV63" s="129"/>
      <c r="AW63" s="92"/>
      <c r="AX63" s="129"/>
      <c r="AY63" s="129"/>
      <c r="AZ63" s="129"/>
      <c r="BA63" s="168"/>
      <c r="BB63" s="129"/>
      <c r="BC63" s="129"/>
      <c r="BD63" s="129"/>
      <c r="BE63" s="168"/>
      <c r="BF63" s="129"/>
      <c r="BG63" s="129"/>
      <c r="BH63" s="129"/>
      <c r="BI63" s="91"/>
      <c r="BJ63" s="111"/>
      <c r="BK63" s="111"/>
      <c r="BL63" s="106"/>
      <c r="BM63" s="91"/>
      <c r="BN63" s="93"/>
      <c r="BO63" s="128"/>
      <c r="BP63" s="83"/>
      <c r="BQ63" s="132"/>
      <c r="BR63" s="132"/>
      <c r="BS63" s="132"/>
      <c r="BT63" s="83"/>
      <c r="BU63" s="132"/>
      <c r="BV63" s="132"/>
      <c r="BW63" s="132"/>
      <c r="BX63" s="170"/>
      <c r="BY63" s="132"/>
      <c r="BZ63" s="132"/>
      <c r="CA63" s="132"/>
      <c r="CB63" s="170"/>
      <c r="CC63" s="132"/>
      <c r="CD63" s="132"/>
      <c r="CE63" s="132"/>
      <c r="CF63" s="171"/>
      <c r="CG63" s="13"/>
      <c r="CH63" s="13"/>
      <c r="CI63" s="87"/>
      <c r="CJ63" s="111"/>
      <c r="CL63" s="107"/>
      <c r="CM63" s="128"/>
      <c r="CN63" s="92"/>
      <c r="CO63" s="129"/>
      <c r="CP63" s="129"/>
      <c r="CQ63" s="129"/>
      <c r="CR63" s="92"/>
      <c r="CS63" s="129"/>
      <c r="CT63" s="129"/>
      <c r="CU63" s="129"/>
      <c r="CV63" s="168"/>
      <c r="CW63" s="129"/>
      <c r="CX63" s="129"/>
      <c r="CY63" s="129"/>
      <c r="CZ63" s="168"/>
      <c r="DA63" s="129"/>
      <c r="DB63" s="129"/>
      <c r="DC63" s="129"/>
      <c r="DD63" s="169"/>
      <c r="DE63" s="106"/>
      <c r="DF63" s="175"/>
      <c r="DT63" s="87"/>
    </row>
    <row r="64" spans="1:126" s="178" customFormat="1" ht="85.2" customHeight="1" x14ac:dyDescent="0.35">
      <c r="A64" s="60" t="s">
        <v>67</v>
      </c>
      <c r="B64" s="42">
        <v>18000000</v>
      </c>
      <c r="C64" s="43">
        <v>694203325</v>
      </c>
      <c r="D64" s="43">
        <v>156300820</v>
      </c>
      <c r="E64" s="44">
        <v>169551812.53300002</v>
      </c>
      <c r="F64" s="45">
        <f t="shared" si="1"/>
        <v>24.423941290255275</v>
      </c>
      <c r="G64" s="46">
        <f t="shared" si="2"/>
        <v>-524651512.46700001</v>
      </c>
      <c r="H64" s="45">
        <f t="shared" si="3"/>
        <v>108.47787780831861</v>
      </c>
      <c r="I64" s="46">
        <f t="shared" si="4"/>
        <v>13250992.533000022</v>
      </c>
      <c r="J64" s="47">
        <f t="shared" si="0"/>
        <v>26.236016658365287</v>
      </c>
      <c r="K64" s="176"/>
      <c r="L64" s="177"/>
      <c r="M64" s="177"/>
      <c r="N64" s="177"/>
      <c r="O64" s="63"/>
      <c r="P64" s="64"/>
      <c r="Q64" s="65"/>
      <c r="R64" s="66"/>
      <c r="T64" s="68"/>
      <c r="U64" s="69"/>
      <c r="V64" s="71"/>
      <c r="W64" s="71"/>
      <c r="X64" s="71"/>
      <c r="Y64" s="71"/>
      <c r="Z64" s="71"/>
      <c r="AA64" s="71"/>
      <c r="AB64" s="71"/>
      <c r="AC64" s="71"/>
      <c r="AD64" s="179"/>
      <c r="AE64" s="71"/>
      <c r="AF64" s="71"/>
      <c r="AG64" s="71"/>
      <c r="AH64" s="179"/>
      <c r="AI64" s="71"/>
      <c r="AJ64" s="71"/>
      <c r="AK64" s="71"/>
      <c r="AL64" s="180"/>
      <c r="AM64" s="66"/>
      <c r="AQ64" s="68"/>
      <c r="AR64" s="69"/>
      <c r="AS64" s="71"/>
      <c r="AT64" s="71"/>
      <c r="AU64" s="71"/>
      <c r="AV64" s="71"/>
      <c r="AW64" s="71"/>
      <c r="AX64" s="71"/>
      <c r="AY64" s="71"/>
      <c r="AZ64" s="71"/>
      <c r="BA64" s="179"/>
      <c r="BB64" s="71"/>
      <c r="BC64" s="71"/>
      <c r="BD64" s="71"/>
      <c r="BE64" s="179"/>
      <c r="BF64" s="71"/>
      <c r="BG64" s="71"/>
      <c r="BH64" s="71"/>
      <c r="BI64" s="70"/>
      <c r="BJ64" s="66"/>
      <c r="BK64" s="66"/>
      <c r="BL64" s="65"/>
      <c r="BM64" s="70"/>
      <c r="BN64" s="72"/>
      <c r="BO64" s="69"/>
      <c r="BP64" s="62"/>
      <c r="BQ64" s="62"/>
      <c r="BR64" s="62"/>
      <c r="BS64" s="62"/>
      <c r="BT64" s="62"/>
      <c r="BU64" s="62"/>
      <c r="BV64" s="62"/>
      <c r="BW64" s="62"/>
      <c r="BX64" s="177"/>
      <c r="BY64" s="62"/>
      <c r="BZ64" s="62"/>
      <c r="CA64" s="62"/>
      <c r="CB64" s="177"/>
      <c r="CC64" s="62"/>
      <c r="CD64" s="62"/>
      <c r="CE64" s="62"/>
      <c r="CF64" s="181"/>
      <c r="CG64" s="182"/>
      <c r="CH64" s="182"/>
      <c r="CI64" s="66"/>
      <c r="CJ64" s="66"/>
      <c r="CL64" s="68"/>
      <c r="CM64" s="69"/>
      <c r="CN64" s="71"/>
      <c r="CO64" s="71"/>
      <c r="CP64" s="71"/>
      <c r="CQ64" s="71"/>
      <c r="CR64" s="71"/>
      <c r="CS64" s="71"/>
      <c r="CT64" s="71"/>
      <c r="CU64" s="71"/>
      <c r="CV64" s="179"/>
      <c r="CW64" s="71"/>
      <c r="CX64" s="71"/>
      <c r="CY64" s="71"/>
      <c r="CZ64" s="179"/>
      <c r="DA64" s="71"/>
      <c r="DB64" s="71"/>
      <c r="DC64" s="71"/>
      <c r="DD64" s="180"/>
      <c r="DE64" s="65"/>
      <c r="DF64" s="183"/>
      <c r="DT64" s="66"/>
    </row>
    <row r="65" spans="1:126" s="178" customFormat="1" ht="54" customHeight="1" x14ac:dyDescent="0.35">
      <c r="A65" s="60" t="s">
        <v>68</v>
      </c>
      <c r="B65" s="42">
        <v>18010000</v>
      </c>
      <c r="C65" s="43">
        <v>249508325</v>
      </c>
      <c r="D65" s="43">
        <v>59410820</v>
      </c>
      <c r="E65" s="44">
        <v>62294012.673</v>
      </c>
      <c r="F65" s="45">
        <f t="shared" si="1"/>
        <v>24.966707092037911</v>
      </c>
      <c r="G65" s="46">
        <f t="shared" si="2"/>
        <v>-187214312.32699999</v>
      </c>
      <c r="H65" s="45">
        <f t="shared" si="3"/>
        <v>104.85297572563381</v>
      </c>
      <c r="I65" s="46">
        <f t="shared" si="4"/>
        <v>2883192.6730000004</v>
      </c>
      <c r="J65" s="47">
        <f t="shared" si="0"/>
        <v>9.6392172386075305</v>
      </c>
      <c r="K65" s="176"/>
      <c r="L65" s="177"/>
      <c r="M65" s="177"/>
      <c r="N65" s="177"/>
      <c r="O65" s="63"/>
      <c r="P65" s="64"/>
      <c r="Q65" s="65"/>
      <c r="R65" s="66"/>
      <c r="T65" s="68"/>
      <c r="U65" s="69"/>
      <c r="V65" s="71"/>
      <c r="W65" s="71"/>
      <c r="X65" s="71"/>
      <c r="Y65" s="71"/>
      <c r="Z65" s="71"/>
      <c r="AA65" s="71"/>
      <c r="AB65" s="71"/>
      <c r="AC65" s="71"/>
      <c r="AD65" s="179"/>
      <c r="AE65" s="71"/>
      <c r="AF65" s="71"/>
      <c r="AG65" s="71"/>
      <c r="AH65" s="179"/>
      <c r="AI65" s="71"/>
      <c r="AJ65" s="71"/>
      <c r="AK65" s="71"/>
      <c r="AL65" s="180"/>
      <c r="AM65" s="66"/>
      <c r="AQ65" s="68"/>
      <c r="AR65" s="69"/>
      <c r="AS65" s="71"/>
      <c r="AT65" s="71"/>
      <c r="AU65" s="71"/>
      <c r="AV65" s="71"/>
      <c r="AW65" s="71"/>
      <c r="AX65" s="71"/>
      <c r="AY65" s="71"/>
      <c r="AZ65" s="71"/>
      <c r="BA65" s="179"/>
      <c r="BB65" s="71"/>
      <c r="BC65" s="71"/>
      <c r="BD65" s="71"/>
      <c r="BE65" s="179"/>
      <c r="BF65" s="71"/>
      <c r="BG65" s="71"/>
      <c r="BH65" s="71"/>
      <c r="BI65" s="70"/>
      <c r="BJ65" s="66"/>
      <c r="BK65" s="66"/>
      <c r="BL65" s="65"/>
      <c r="BM65" s="70"/>
      <c r="BN65" s="72"/>
      <c r="BO65" s="69"/>
      <c r="BP65" s="62"/>
      <c r="BQ65" s="62"/>
      <c r="BR65" s="62"/>
      <c r="BS65" s="62"/>
      <c r="BT65" s="62"/>
      <c r="BU65" s="62"/>
      <c r="BV65" s="62"/>
      <c r="BW65" s="62"/>
      <c r="BX65" s="177"/>
      <c r="BY65" s="62"/>
      <c r="BZ65" s="62"/>
      <c r="CA65" s="62"/>
      <c r="CB65" s="177"/>
      <c r="CC65" s="62"/>
      <c r="CD65" s="62"/>
      <c r="CE65" s="62"/>
      <c r="CF65" s="181"/>
      <c r="CG65" s="182"/>
      <c r="CH65" s="182"/>
      <c r="CI65" s="66"/>
      <c r="CJ65" s="66"/>
      <c r="CL65" s="68"/>
      <c r="CM65" s="69"/>
      <c r="CN65" s="71"/>
      <c r="CO65" s="71"/>
      <c r="CP65" s="71"/>
      <c r="CQ65" s="71"/>
      <c r="CR65" s="71"/>
      <c r="CS65" s="71"/>
      <c r="CT65" s="71"/>
      <c r="CU65" s="71"/>
      <c r="CV65" s="179"/>
      <c r="CW65" s="71"/>
      <c r="CX65" s="71"/>
      <c r="CY65" s="71"/>
      <c r="CZ65" s="179"/>
      <c r="DA65" s="71"/>
      <c r="DB65" s="71"/>
      <c r="DC65" s="71"/>
      <c r="DD65" s="180"/>
      <c r="DE65" s="65"/>
      <c r="DF65" s="183"/>
      <c r="DT65" s="66"/>
    </row>
    <row r="66" spans="1:126" ht="75" customHeight="1" x14ac:dyDescent="0.4">
      <c r="A66" s="75" t="s">
        <v>69</v>
      </c>
      <c r="B66" s="76" t="s">
        <v>70</v>
      </c>
      <c r="C66" s="77">
        <v>30000000</v>
      </c>
      <c r="D66" s="77">
        <v>5635000</v>
      </c>
      <c r="E66" s="78">
        <v>8417529.4199999999</v>
      </c>
      <c r="F66" s="79">
        <f t="shared" si="1"/>
        <v>28.0584314</v>
      </c>
      <c r="G66" s="80">
        <f t="shared" si="2"/>
        <v>-21582470.579999998</v>
      </c>
      <c r="H66" s="79">
        <f t="shared" si="3"/>
        <v>149.37940408163266</v>
      </c>
      <c r="I66" s="80">
        <f t="shared" si="4"/>
        <v>2782529.42</v>
      </c>
      <c r="J66" s="81">
        <f t="shared" si="0"/>
        <v>1.3025071144103346</v>
      </c>
      <c r="K66" s="184"/>
      <c r="L66" s="185"/>
      <c r="M66" s="185"/>
      <c r="N66" s="185"/>
      <c r="O66" s="186"/>
      <c r="P66" s="105"/>
      <c r="Q66" s="106"/>
      <c r="R66" s="111"/>
      <c r="T66" s="127"/>
      <c r="U66" s="128"/>
      <c r="V66" s="129"/>
      <c r="W66" s="129"/>
      <c r="X66" s="129"/>
      <c r="Y66" s="129"/>
      <c r="Z66" s="129"/>
      <c r="AA66" s="129"/>
      <c r="AB66" s="129"/>
      <c r="AC66" s="129"/>
      <c r="AD66" s="187"/>
      <c r="AE66" s="129"/>
      <c r="AF66" s="129"/>
      <c r="AG66" s="129"/>
      <c r="AH66" s="187"/>
      <c r="AI66" s="129"/>
      <c r="AJ66" s="129"/>
      <c r="AK66" s="129"/>
      <c r="AL66" s="188"/>
      <c r="AM66" s="111"/>
      <c r="AQ66" s="127"/>
      <c r="AR66" s="128"/>
      <c r="AS66" s="129"/>
      <c r="AT66" s="129"/>
      <c r="AU66" s="129"/>
      <c r="AV66" s="129"/>
      <c r="AW66" s="129"/>
      <c r="AX66" s="129"/>
      <c r="AY66" s="129"/>
      <c r="AZ66" s="129"/>
      <c r="BA66" s="187"/>
      <c r="BB66" s="129"/>
      <c r="BC66" s="129"/>
      <c r="BD66" s="129"/>
      <c r="BE66" s="187"/>
      <c r="BF66" s="129"/>
      <c r="BG66" s="129"/>
      <c r="BH66" s="129"/>
      <c r="BI66" s="131"/>
      <c r="BJ66" s="111"/>
      <c r="BK66" s="111"/>
      <c r="BL66" s="106"/>
      <c r="BM66" s="131"/>
      <c r="BN66" s="189"/>
      <c r="BO66" s="128"/>
      <c r="BP66" s="132"/>
      <c r="BQ66" s="132"/>
      <c r="BR66" s="132"/>
      <c r="BS66" s="132"/>
      <c r="BT66" s="132"/>
      <c r="BU66" s="132"/>
      <c r="BV66" s="132"/>
      <c r="BW66" s="132"/>
      <c r="BX66" s="185"/>
      <c r="BY66" s="132"/>
      <c r="BZ66" s="132"/>
      <c r="CA66" s="132"/>
      <c r="CB66" s="185"/>
      <c r="CC66" s="132"/>
      <c r="CD66" s="132"/>
      <c r="CE66" s="132"/>
      <c r="CF66" s="190"/>
      <c r="CG66" s="13"/>
      <c r="CH66" s="13"/>
      <c r="CI66" s="111"/>
      <c r="CJ66" s="111"/>
      <c r="CL66" s="127"/>
      <c r="CM66" s="128"/>
      <c r="CN66" s="129"/>
      <c r="CO66" s="129"/>
      <c r="CP66" s="129"/>
      <c r="CQ66" s="129"/>
      <c r="CR66" s="129"/>
      <c r="CS66" s="129"/>
      <c r="CT66" s="129"/>
      <c r="CU66" s="129"/>
      <c r="CV66" s="187"/>
      <c r="CW66" s="129"/>
      <c r="CX66" s="129"/>
      <c r="CY66" s="129"/>
      <c r="CZ66" s="187"/>
      <c r="DA66" s="129"/>
      <c r="DB66" s="129"/>
      <c r="DC66" s="129"/>
      <c r="DD66" s="188"/>
      <c r="DE66" s="106"/>
      <c r="DF66" s="175"/>
      <c r="DT66" s="111"/>
    </row>
    <row r="67" spans="1:126" ht="95.85" hidden="1" customHeight="1" x14ac:dyDescent="0.4">
      <c r="A67" s="97" t="s">
        <v>71</v>
      </c>
      <c r="B67" s="125">
        <v>18010100</v>
      </c>
      <c r="C67" s="99">
        <v>850000</v>
      </c>
      <c r="D67" s="99">
        <v>225000</v>
      </c>
      <c r="E67" s="100">
        <v>278627.57</v>
      </c>
      <c r="F67" s="101">
        <f t="shared" si="1"/>
        <v>32.77971411764706</v>
      </c>
      <c r="G67" s="100">
        <f t="shared" si="2"/>
        <v>-571372.42999999993</v>
      </c>
      <c r="H67" s="101">
        <f t="shared" si="3"/>
        <v>123.83447555555556</v>
      </c>
      <c r="I67" s="100">
        <f t="shared" si="4"/>
        <v>53627.570000000007</v>
      </c>
      <c r="J67" s="81">
        <f t="shared" si="0"/>
        <v>4.3114122218994695E-2</v>
      </c>
      <c r="K67" s="184"/>
      <c r="L67" s="8"/>
      <c r="M67" s="166"/>
      <c r="N67" s="191"/>
      <c r="O67" s="186"/>
      <c r="P67" s="105"/>
      <c r="Q67" s="106"/>
      <c r="R67" s="111"/>
      <c r="T67" s="107"/>
      <c r="U67" s="128"/>
      <c r="V67" s="129"/>
      <c r="W67" s="129"/>
      <c r="X67" s="129"/>
      <c r="Y67" s="129"/>
      <c r="Z67" s="129"/>
      <c r="AA67" s="129"/>
      <c r="AB67" s="129"/>
      <c r="AC67" s="129"/>
      <c r="AD67" s="187"/>
      <c r="AE67" s="129"/>
      <c r="AF67" s="129"/>
      <c r="AG67" s="129"/>
      <c r="AH67" s="187"/>
      <c r="AI67" s="129"/>
      <c r="AJ67" s="129"/>
      <c r="AK67" s="129"/>
      <c r="AL67" s="188"/>
      <c r="AM67" s="111"/>
      <c r="AQ67" s="107"/>
      <c r="AR67" s="128"/>
      <c r="AS67" s="129"/>
      <c r="AT67" s="129"/>
      <c r="AU67" s="129"/>
      <c r="AV67" s="129"/>
      <c r="AW67" s="129"/>
      <c r="AX67" s="129"/>
      <c r="AY67" s="129"/>
      <c r="AZ67" s="129"/>
      <c r="BA67" s="187"/>
      <c r="BB67" s="129"/>
      <c r="BC67" s="129"/>
      <c r="BD67" s="129"/>
      <c r="BE67" s="187"/>
      <c r="BF67" s="129"/>
      <c r="BG67" s="129"/>
      <c r="BH67" s="129"/>
      <c r="BI67" s="131"/>
      <c r="BJ67" s="111"/>
      <c r="BK67" s="111"/>
      <c r="BL67" s="106"/>
      <c r="BM67" s="131"/>
      <c r="BN67" s="189"/>
      <c r="BO67" s="128"/>
      <c r="BP67" s="132"/>
      <c r="BQ67" s="112"/>
      <c r="BR67" s="112"/>
      <c r="BS67" s="112"/>
      <c r="BT67" s="132"/>
      <c r="BU67" s="112"/>
      <c r="BV67" s="112"/>
      <c r="BW67" s="112"/>
      <c r="BX67" s="185"/>
      <c r="BY67" s="112"/>
      <c r="BZ67" s="112"/>
      <c r="CA67" s="112"/>
      <c r="CB67" s="185"/>
      <c r="CC67" s="112"/>
      <c r="CD67" s="112"/>
      <c r="CE67" s="112"/>
      <c r="CF67" s="190"/>
      <c r="CG67" s="13"/>
      <c r="CH67" s="13"/>
      <c r="CI67" s="111"/>
      <c r="CJ67" s="111"/>
      <c r="CL67" s="107"/>
      <c r="CM67" s="128"/>
      <c r="CN67" s="129"/>
      <c r="CO67" s="109"/>
      <c r="CP67" s="109"/>
      <c r="CQ67" s="109"/>
      <c r="CR67" s="129"/>
      <c r="CS67" s="109"/>
      <c r="CT67" s="109"/>
      <c r="CU67" s="109"/>
      <c r="CV67" s="187"/>
      <c r="CW67" s="109"/>
      <c r="CX67" s="109"/>
      <c r="CY67" s="109"/>
      <c r="CZ67" s="187"/>
      <c r="DA67" s="109"/>
      <c r="DB67" s="109"/>
      <c r="DC67" s="109"/>
      <c r="DD67" s="188"/>
      <c r="DE67" s="106"/>
      <c r="DF67" s="175"/>
      <c r="DT67" s="111"/>
    </row>
    <row r="68" spans="1:126" ht="95.85" hidden="1" customHeight="1" x14ac:dyDescent="0.4">
      <c r="A68" s="97" t="s">
        <v>72</v>
      </c>
      <c r="B68" s="125">
        <v>18010200</v>
      </c>
      <c r="C68" s="99">
        <v>10650000</v>
      </c>
      <c r="D68" s="99">
        <v>1300000</v>
      </c>
      <c r="E68" s="100">
        <v>2726203.77</v>
      </c>
      <c r="F68" s="101">
        <f t="shared" si="1"/>
        <v>25.598157464788734</v>
      </c>
      <c r="G68" s="100">
        <f t="shared" si="2"/>
        <v>-7923796.2300000004</v>
      </c>
      <c r="H68" s="101">
        <f t="shared" si="3"/>
        <v>209.7079823076923</v>
      </c>
      <c r="I68" s="100">
        <f t="shared" si="4"/>
        <v>1426203.77</v>
      </c>
      <c r="J68" s="81">
        <f t="shared" si="0"/>
        <v>0.42184584437808548</v>
      </c>
      <c r="K68" s="184"/>
      <c r="L68" s="8"/>
      <c r="M68" s="166"/>
      <c r="N68" s="191"/>
      <c r="O68" s="186"/>
      <c r="P68" s="105"/>
      <c r="Q68" s="106"/>
      <c r="R68" s="111"/>
      <c r="T68" s="107"/>
      <c r="U68" s="128"/>
      <c r="V68" s="129"/>
      <c r="W68" s="129"/>
      <c r="X68" s="129"/>
      <c r="Y68" s="129"/>
      <c r="Z68" s="129"/>
      <c r="AA68" s="129"/>
      <c r="AB68" s="129"/>
      <c r="AC68" s="129"/>
      <c r="AD68" s="187"/>
      <c r="AE68" s="129"/>
      <c r="AF68" s="129"/>
      <c r="AG68" s="129"/>
      <c r="AH68" s="187"/>
      <c r="AI68" s="129"/>
      <c r="AJ68" s="129"/>
      <c r="AK68" s="129"/>
      <c r="AL68" s="188"/>
      <c r="AM68" s="111"/>
      <c r="AQ68" s="107"/>
      <c r="AR68" s="128"/>
      <c r="AS68" s="129"/>
      <c r="AT68" s="129"/>
      <c r="AU68" s="129"/>
      <c r="AV68" s="129"/>
      <c r="AW68" s="129"/>
      <c r="AX68" s="129"/>
      <c r="AY68" s="129"/>
      <c r="AZ68" s="129"/>
      <c r="BA68" s="187"/>
      <c r="BB68" s="129"/>
      <c r="BC68" s="129"/>
      <c r="BD68" s="129"/>
      <c r="BE68" s="187"/>
      <c r="BF68" s="129"/>
      <c r="BG68" s="129"/>
      <c r="BH68" s="129"/>
      <c r="BI68" s="131"/>
      <c r="BJ68" s="111"/>
      <c r="BK68" s="111"/>
      <c r="BL68" s="106"/>
      <c r="BM68" s="131"/>
      <c r="BN68" s="189"/>
      <c r="BO68" s="128"/>
      <c r="BP68" s="132"/>
      <c r="BQ68" s="112"/>
      <c r="BR68" s="112"/>
      <c r="BS68" s="112"/>
      <c r="BT68" s="132"/>
      <c r="BU68" s="112"/>
      <c r="BV68" s="112"/>
      <c r="BW68" s="112"/>
      <c r="BX68" s="185"/>
      <c r="BY68" s="112"/>
      <c r="BZ68" s="112"/>
      <c r="CA68" s="112"/>
      <c r="CB68" s="185"/>
      <c r="CC68" s="112"/>
      <c r="CD68" s="112"/>
      <c r="CE68" s="112"/>
      <c r="CF68" s="190"/>
      <c r="CG68" s="13"/>
      <c r="CH68" s="13"/>
      <c r="CI68" s="111"/>
      <c r="CJ68" s="111"/>
      <c r="CL68" s="107"/>
      <c r="CM68" s="128"/>
      <c r="CN68" s="129"/>
      <c r="CO68" s="109"/>
      <c r="CP68" s="109"/>
      <c r="CQ68" s="109"/>
      <c r="CR68" s="129"/>
      <c r="CS68" s="109"/>
      <c r="CT68" s="109"/>
      <c r="CU68" s="109"/>
      <c r="CV68" s="187"/>
      <c r="CW68" s="109"/>
      <c r="CX68" s="109"/>
      <c r="CY68" s="109"/>
      <c r="CZ68" s="187"/>
      <c r="DA68" s="109"/>
      <c r="DB68" s="109"/>
      <c r="DC68" s="109"/>
      <c r="DD68" s="188"/>
      <c r="DE68" s="106"/>
      <c r="DF68" s="175"/>
      <c r="DT68" s="111"/>
    </row>
    <row r="69" spans="1:126" ht="95.85" hidden="1" customHeight="1" x14ac:dyDescent="0.4">
      <c r="A69" s="97" t="s">
        <v>73</v>
      </c>
      <c r="B69" s="125">
        <v>18010300</v>
      </c>
      <c r="C69" s="99">
        <v>4500000</v>
      </c>
      <c r="D69" s="99">
        <v>610000</v>
      </c>
      <c r="E69" s="100">
        <v>932133.88</v>
      </c>
      <c r="F69" s="101">
        <f t="shared" si="1"/>
        <v>20.714086222222221</v>
      </c>
      <c r="G69" s="100">
        <f t="shared" si="2"/>
        <v>-3567866.12</v>
      </c>
      <c r="H69" s="101">
        <f t="shared" si="3"/>
        <v>152.80883278688523</v>
      </c>
      <c r="I69" s="100">
        <f t="shared" si="4"/>
        <v>322133.88</v>
      </c>
      <c r="J69" s="81">
        <f t="shared" si="0"/>
        <v>0.14423602813887273</v>
      </c>
      <c r="K69" s="184"/>
      <c r="L69" s="8"/>
      <c r="M69" s="166"/>
      <c r="N69" s="191"/>
      <c r="O69" s="186"/>
      <c r="P69" s="105"/>
      <c r="Q69" s="106"/>
      <c r="R69" s="111"/>
      <c r="T69" s="107"/>
      <c r="U69" s="128"/>
      <c r="V69" s="129"/>
      <c r="W69" s="129"/>
      <c r="X69" s="129"/>
      <c r="Y69" s="129"/>
      <c r="Z69" s="129"/>
      <c r="AA69" s="129"/>
      <c r="AB69" s="129"/>
      <c r="AC69" s="129"/>
      <c r="AD69" s="187"/>
      <c r="AE69" s="129"/>
      <c r="AF69" s="129"/>
      <c r="AG69" s="129"/>
      <c r="AH69" s="187"/>
      <c r="AI69" s="129"/>
      <c r="AJ69" s="129"/>
      <c r="AK69" s="129"/>
      <c r="AL69" s="188"/>
      <c r="AM69" s="111"/>
      <c r="AQ69" s="107"/>
      <c r="AR69" s="128"/>
      <c r="AS69" s="129"/>
      <c r="AT69" s="129"/>
      <c r="AU69" s="129"/>
      <c r="AV69" s="129"/>
      <c r="AW69" s="129"/>
      <c r="AX69" s="129"/>
      <c r="AY69" s="129"/>
      <c r="AZ69" s="129"/>
      <c r="BA69" s="187"/>
      <c r="BB69" s="129"/>
      <c r="BC69" s="129"/>
      <c r="BD69" s="129"/>
      <c r="BE69" s="187"/>
      <c r="BF69" s="129"/>
      <c r="BG69" s="129"/>
      <c r="BH69" s="129"/>
      <c r="BI69" s="131"/>
      <c r="BJ69" s="111"/>
      <c r="BK69" s="111"/>
      <c r="BL69" s="106"/>
      <c r="BM69" s="131"/>
      <c r="BN69" s="189"/>
      <c r="BO69" s="128"/>
      <c r="BP69" s="132"/>
      <c r="BQ69" s="112"/>
      <c r="BR69" s="112"/>
      <c r="BS69" s="112"/>
      <c r="BT69" s="132"/>
      <c r="BU69" s="112"/>
      <c r="BV69" s="112"/>
      <c r="BW69" s="112"/>
      <c r="BX69" s="185"/>
      <c r="BY69" s="112"/>
      <c r="BZ69" s="112"/>
      <c r="CA69" s="112"/>
      <c r="CB69" s="185"/>
      <c r="CC69" s="112"/>
      <c r="CD69" s="112"/>
      <c r="CE69" s="112"/>
      <c r="CF69" s="190"/>
      <c r="CG69" s="13"/>
      <c r="CH69" s="13"/>
      <c r="CI69" s="111"/>
      <c r="CJ69" s="111"/>
      <c r="CL69" s="107"/>
      <c r="CM69" s="128"/>
      <c r="CN69" s="129"/>
      <c r="CO69" s="109"/>
      <c r="CP69" s="109"/>
      <c r="CQ69" s="109"/>
      <c r="CR69" s="129"/>
      <c r="CS69" s="109"/>
      <c r="CT69" s="109"/>
      <c r="CU69" s="109"/>
      <c r="CV69" s="187"/>
      <c r="CW69" s="109"/>
      <c r="CX69" s="109"/>
      <c r="CY69" s="109"/>
      <c r="CZ69" s="187"/>
      <c r="DA69" s="109"/>
      <c r="DB69" s="109"/>
      <c r="DC69" s="109"/>
      <c r="DD69" s="188"/>
      <c r="DE69" s="106"/>
      <c r="DF69" s="175"/>
      <c r="DT69" s="111"/>
    </row>
    <row r="70" spans="1:126" ht="95.85" hidden="1" customHeight="1" x14ac:dyDescent="0.4">
      <c r="A70" s="97" t="s">
        <v>74</v>
      </c>
      <c r="B70" s="125">
        <v>18010400</v>
      </c>
      <c r="C70" s="99">
        <v>14000000</v>
      </c>
      <c r="D70" s="99">
        <v>3500000</v>
      </c>
      <c r="E70" s="100">
        <v>4480564.2</v>
      </c>
      <c r="F70" s="101">
        <f t="shared" si="1"/>
        <v>32.00403</v>
      </c>
      <c r="G70" s="100">
        <f t="shared" si="2"/>
        <v>-9519435.8000000007</v>
      </c>
      <c r="H70" s="101">
        <f t="shared" si="3"/>
        <v>128.01612</v>
      </c>
      <c r="I70" s="100">
        <f t="shared" si="4"/>
        <v>980564.20000000019</v>
      </c>
      <c r="J70" s="81">
        <f t="shared" si="0"/>
        <v>0.69331111967438175</v>
      </c>
      <c r="K70" s="184"/>
      <c r="L70" s="8"/>
      <c r="M70" s="166"/>
      <c r="N70" s="191"/>
      <c r="O70" s="186"/>
      <c r="P70" s="105"/>
      <c r="Q70" s="106"/>
      <c r="R70" s="111"/>
      <c r="T70" s="107"/>
      <c r="U70" s="128"/>
      <c r="V70" s="129"/>
      <c r="W70" s="129"/>
      <c r="X70" s="129"/>
      <c r="Y70" s="129"/>
      <c r="Z70" s="129"/>
      <c r="AA70" s="129"/>
      <c r="AB70" s="129"/>
      <c r="AC70" s="129"/>
      <c r="AD70" s="187"/>
      <c r="AE70" s="129"/>
      <c r="AF70" s="129"/>
      <c r="AG70" s="129"/>
      <c r="AH70" s="187"/>
      <c r="AI70" s="129"/>
      <c r="AJ70" s="129"/>
      <c r="AK70" s="129"/>
      <c r="AL70" s="188"/>
      <c r="AM70" s="111"/>
      <c r="AQ70" s="107"/>
      <c r="AR70" s="128"/>
      <c r="AS70" s="129"/>
      <c r="AT70" s="129"/>
      <c r="AU70" s="129"/>
      <c r="AV70" s="129"/>
      <c r="AW70" s="129"/>
      <c r="AX70" s="129"/>
      <c r="AY70" s="129"/>
      <c r="AZ70" s="129"/>
      <c r="BA70" s="187"/>
      <c r="BB70" s="129"/>
      <c r="BC70" s="129"/>
      <c r="BD70" s="129"/>
      <c r="BE70" s="187"/>
      <c r="BF70" s="129"/>
      <c r="BG70" s="129"/>
      <c r="BH70" s="129"/>
      <c r="BI70" s="131"/>
      <c r="BJ70" s="111"/>
      <c r="BK70" s="111"/>
      <c r="BL70" s="106"/>
      <c r="BM70" s="131"/>
      <c r="BN70" s="189"/>
      <c r="BO70" s="128"/>
      <c r="BP70" s="132"/>
      <c r="BQ70" s="112"/>
      <c r="BR70" s="112"/>
      <c r="BS70" s="112"/>
      <c r="BT70" s="132"/>
      <c r="BU70" s="112"/>
      <c r="BV70" s="112"/>
      <c r="BW70" s="112"/>
      <c r="BX70" s="185"/>
      <c r="BY70" s="112"/>
      <c r="BZ70" s="112"/>
      <c r="CA70" s="112"/>
      <c r="CB70" s="185"/>
      <c r="CC70" s="112"/>
      <c r="CD70" s="112"/>
      <c r="CE70" s="112"/>
      <c r="CF70" s="190"/>
      <c r="CG70" s="13"/>
      <c r="CH70" s="13"/>
      <c r="CI70" s="111"/>
      <c r="CJ70" s="111"/>
      <c r="CL70" s="107"/>
      <c r="CM70" s="128"/>
      <c r="CN70" s="129"/>
      <c r="CO70" s="109"/>
      <c r="CP70" s="109"/>
      <c r="CQ70" s="109"/>
      <c r="CR70" s="129"/>
      <c r="CS70" s="109"/>
      <c r="CT70" s="109"/>
      <c r="CU70" s="109"/>
      <c r="CV70" s="187"/>
      <c r="CW70" s="109"/>
      <c r="CX70" s="109"/>
      <c r="CY70" s="109"/>
      <c r="CZ70" s="187"/>
      <c r="DA70" s="109"/>
      <c r="DB70" s="109"/>
      <c r="DC70" s="109"/>
      <c r="DD70" s="188"/>
      <c r="DE70" s="106"/>
      <c r="DF70" s="175"/>
      <c r="DT70" s="111"/>
    </row>
    <row r="71" spans="1:126" ht="94.2" customHeight="1" x14ac:dyDescent="0.4">
      <c r="A71" s="75" t="s">
        <v>75</v>
      </c>
      <c r="B71" s="76" t="s">
        <v>76</v>
      </c>
      <c r="C71" s="77">
        <v>218608325</v>
      </c>
      <c r="D71" s="77">
        <v>53630820</v>
      </c>
      <c r="E71" s="78">
        <v>53659355.883000001</v>
      </c>
      <c r="F71" s="79">
        <f t="shared" si="1"/>
        <v>24.545888580867175</v>
      </c>
      <c r="G71" s="80">
        <f t="shared" si="2"/>
        <v>-164948969.11699998</v>
      </c>
      <c r="H71" s="79">
        <f t="shared" si="3"/>
        <v>100.05320799309054</v>
      </c>
      <c r="I71" s="80">
        <f t="shared" si="4"/>
        <v>28535.883000001311</v>
      </c>
      <c r="J71" s="81">
        <f t="shared" ref="J71:J134" si="5">E71/E$151*100</f>
        <v>8.3031123866607803</v>
      </c>
      <c r="K71" s="184"/>
      <c r="L71" s="185"/>
      <c r="M71" s="185"/>
      <c r="N71" s="185"/>
      <c r="O71" s="186"/>
      <c r="P71" s="105"/>
      <c r="Q71" s="106"/>
      <c r="R71" s="111"/>
      <c r="T71" s="127"/>
      <c r="U71" s="128"/>
      <c r="V71" s="129"/>
      <c r="W71" s="129"/>
      <c r="X71" s="129"/>
      <c r="Y71" s="129"/>
      <c r="Z71" s="129"/>
      <c r="AA71" s="129"/>
      <c r="AB71" s="129"/>
      <c r="AC71" s="129"/>
      <c r="AD71" s="187"/>
      <c r="AE71" s="129"/>
      <c r="AF71" s="129"/>
      <c r="AG71" s="129"/>
      <c r="AH71" s="187"/>
      <c r="AI71" s="129"/>
      <c r="AJ71" s="129"/>
      <c r="AK71" s="129"/>
      <c r="AL71" s="188"/>
      <c r="AM71" s="111"/>
      <c r="AQ71" s="127"/>
      <c r="AR71" s="128"/>
      <c r="AS71" s="129"/>
      <c r="AT71" s="129"/>
      <c r="AU71" s="129"/>
      <c r="AV71" s="129"/>
      <c r="AW71" s="129"/>
      <c r="AX71" s="129"/>
      <c r="AY71" s="129"/>
      <c r="AZ71" s="129"/>
      <c r="BA71" s="187"/>
      <c r="BB71" s="129"/>
      <c r="BC71" s="129"/>
      <c r="BD71" s="129"/>
      <c r="BE71" s="187"/>
      <c r="BF71" s="129"/>
      <c r="BG71" s="129"/>
      <c r="BH71" s="129"/>
      <c r="BI71" s="131"/>
      <c r="BJ71" s="111"/>
      <c r="BK71" s="111"/>
      <c r="BL71" s="106"/>
      <c r="BM71" s="131"/>
      <c r="BN71" s="189"/>
      <c r="BO71" s="128"/>
      <c r="BP71" s="132"/>
      <c r="BQ71" s="132"/>
      <c r="BR71" s="132"/>
      <c r="BS71" s="132"/>
      <c r="BT71" s="132"/>
      <c r="BU71" s="132"/>
      <c r="BV71" s="132"/>
      <c r="BW71" s="132"/>
      <c r="BX71" s="185"/>
      <c r="BY71" s="132"/>
      <c r="BZ71" s="132"/>
      <c r="CA71" s="132"/>
      <c r="CB71" s="185"/>
      <c r="CC71" s="132"/>
      <c r="CD71" s="132"/>
      <c r="CE71" s="132"/>
      <c r="CF71" s="190"/>
      <c r="CG71" s="13"/>
      <c r="CH71" s="13"/>
      <c r="CI71" s="111"/>
      <c r="CJ71" s="111"/>
      <c r="CL71" s="127"/>
      <c r="CM71" s="128"/>
      <c r="CN71" s="129"/>
      <c r="CO71" s="129"/>
      <c r="CP71" s="129"/>
      <c r="CQ71" s="129"/>
      <c r="CR71" s="129"/>
      <c r="CS71" s="129"/>
      <c r="CT71" s="129"/>
      <c r="CU71" s="129"/>
      <c r="CV71" s="187"/>
      <c r="CW71" s="129"/>
      <c r="CX71" s="129"/>
      <c r="CY71" s="129"/>
      <c r="CZ71" s="187"/>
      <c r="DA71" s="129"/>
      <c r="DB71" s="129"/>
      <c r="DC71" s="129"/>
      <c r="DD71" s="188"/>
      <c r="DE71" s="106"/>
      <c r="DF71" s="192"/>
      <c r="DT71" s="111"/>
    </row>
    <row r="72" spans="1:126" ht="43.8" hidden="1" x14ac:dyDescent="0.4">
      <c r="A72" s="193" t="s">
        <v>77</v>
      </c>
      <c r="B72" s="76">
        <v>18010500</v>
      </c>
      <c r="C72" s="194">
        <v>70630325</v>
      </c>
      <c r="D72" s="194">
        <v>17657580</v>
      </c>
      <c r="E72" s="80">
        <v>17741362.039999999</v>
      </c>
      <c r="F72" s="79">
        <f t="shared" si="1"/>
        <v>25.118618723614823</v>
      </c>
      <c r="G72" s="80">
        <f t="shared" si="2"/>
        <v>-52888962.960000001</v>
      </c>
      <c r="H72" s="79">
        <f t="shared" si="3"/>
        <v>100.47448200716065</v>
      </c>
      <c r="I72" s="80">
        <f t="shared" si="4"/>
        <v>83782.039999999106</v>
      </c>
      <c r="J72" s="136">
        <f t="shared" si="5"/>
        <v>2.7452532831693324</v>
      </c>
      <c r="K72" s="102"/>
      <c r="L72" s="8"/>
      <c r="M72" s="166"/>
      <c r="N72" s="104"/>
      <c r="O72" s="84"/>
      <c r="P72" s="105"/>
      <c r="Q72" s="106"/>
      <c r="R72" s="87"/>
      <c r="T72" s="107"/>
      <c r="U72" s="128"/>
      <c r="V72" s="92"/>
      <c r="W72" s="129"/>
      <c r="X72" s="129"/>
      <c r="Y72" s="129"/>
      <c r="Z72" s="92"/>
      <c r="AA72" s="129"/>
      <c r="AB72" s="129"/>
      <c r="AC72" s="129"/>
      <c r="AD72" s="168"/>
      <c r="AE72" s="129"/>
      <c r="AF72" s="129"/>
      <c r="AG72" s="129"/>
      <c r="AH72" s="168"/>
      <c r="AI72" s="129"/>
      <c r="AJ72" s="129"/>
      <c r="AK72" s="129"/>
      <c r="AL72" s="169"/>
      <c r="AM72" s="111"/>
      <c r="AQ72" s="107"/>
      <c r="AR72" s="128"/>
      <c r="AS72" s="92"/>
      <c r="AT72" s="129"/>
      <c r="AU72" s="129"/>
      <c r="AV72" s="129"/>
      <c r="AW72" s="92"/>
      <c r="AX72" s="129"/>
      <c r="AY72" s="129"/>
      <c r="AZ72" s="129"/>
      <c r="BA72" s="168"/>
      <c r="BB72" s="129"/>
      <c r="BC72" s="129"/>
      <c r="BD72" s="129"/>
      <c r="BE72" s="168"/>
      <c r="BF72" s="129"/>
      <c r="BG72" s="129"/>
      <c r="BH72" s="129"/>
      <c r="BI72" s="91"/>
      <c r="BJ72" s="111"/>
      <c r="BK72" s="111"/>
      <c r="BL72" s="106"/>
      <c r="BM72" s="91"/>
      <c r="BN72" s="93"/>
      <c r="BO72" s="128"/>
      <c r="BP72" s="83"/>
      <c r="BQ72" s="112"/>
      <c r="BR72" s="112"/>
      <c r="BS72" s="112"/>
      <c r="BT72" s="83"/>
      <c r="BU72" s="112"/>
      <c r="BV72" s="112"/>
      <c r="BW72" s="112"/>
      <c r="BX72" s="170"/>
      <c r="BY72" s="112"/>
      <c r="BZ72" s="112"/>
      <c r="CA72" s="112"/>
      <c r="CB72" s="170"/>
      <c r="CC72" s="112"/>
      <c r="CD72" s="112"/>
      <c r="CE72" s="112"/>
      <c r="CF72" s="171"/>
      <c r="CG72" s="13"/>
      <c r="CH72" s="13"/>
      <c r="CI72" s="87"/>
      <c r="CJ72" s="111"/>
      <c r="CL72" s="107"/>
      <c r="CM72" s="128"/>
      <c r="CN72" s="92"/>
      <c r="CO72" s="109"/>
      <c r="CP72" s="109"/>
      <c r="CQ72" s="109"/>
      <c r="CR72" s="92"/>
      <c r="CS72" s="109"/>
      <c r="CT72" s="109"/>
      <c r="CU72" s="109"/>
      <c r="CV72" s="168"/>
      <c r="CW72" s="109"/>
      <c r="CX72" s="109"/>
      <c r="CY72" s="109"/>
      <c r="CZ72" s="168"/>
      <c r="DA72" s="109"/>
      <c r="DB72" s="109"/>
      <c r="DC72" s="109"/>
      <c r="DD72" s="169"/>
      <c r="DE72" s="106"/>
      <c r="DF72" s="195"/>
      <c r="DT72" s="87"/>
    </row>
    <row r="73" spans="1:126" ht="44.4" hidden="1" customHeight="1" x14ac:dyDescent="0.4">
      <c r="A73" s="193" t="s">
        <v>78</v>
      </c>
      <c r="B73" s="76">
        <v>18010600</v>
      </c>
      <c r="C73" s="194">
        <v>115633000</v>
      </c>
      <c r="D73" s="194">
        <v>28908240</v>
      </c>
      <c r="E73" s="80">
        <v>28993898.32</v>
      </c>
      <c r="F73" s="79">
        <f t="shared" si="1"/>
        <v>25.074069097921875</v>
      </c>
      <c r="G73" s="80">
        <f t="shared" si="2"/>
        <v>-86639101.680000007</v>
      </c>
      <c r="H73" s="79">
        <f t="shared" si="3"/>
        <v>100.29631108638921</v>
      </c>
      <c r="I73" s="80">
        <f t="shared" si="4"/>
        <v>85658.320000000298</v>
      </c>
      <c r="J73" s="136">
        <f t="shared" si="5"/>
        <v>4.4864421556473566</v>
      </c>
      <c r="K73" s="102"/>
      <c r="L73" s="166"/>
      <c r="M73" s="166"/>
      <c r="N73" s="104"/>
      <c r="O73" s="84"/>
      <c r="P73" s="105"/>
      <c r="Q73" s="106"/>
      <c r="R73" s="87"/>
      <c r="T73" s="107"/>
      <c r="U73" s="128"/>
      <c r="V73" s="92"/>
      <c r="W73" s="129"/>
      <c r="X73" s="129"/>
      <c r="Y73" s="129"/>
      <c r="Z73" s="92"/>
      <c r="AA73" s="129"/>
      <c r="AB73" s="129"/>
      <c r="AC73" s="129"/>
      <c r="AD73" s="169"/>
      <c r="AE73" s="129"/>
      <c r="AF73" s="129"/>
      <c r="AG73" s="129"/>
      <c r="AH73" s="169"/>
      <c r="AI73" s="129"/>
      <c r="AJ73" s="129"/>
      <c r="AK73" s="129"/>
      <c r="AL73" s="169"/>
      <c r="AM73" s="111"/>
      <c r="AQ73" s="107"/>
      <c r="AR73" s="128"/>
      <c r="AS73" s="92"/>
      <c r="AT73" s="129"/>
      <c r="AU73" s="129"/>
      <c r="AV73" s="129"/>
      <c r="AW73" s="92"/>
      <c r="AX73" s="129"/>
      <c r="AY73" s="129"/>
      <c r="AZ73" s="129"/>
      <c r="BA73" s="169"/>
      <c r="BB73" s="129"/>
      <c r="BC73" s="129"/>
      <c r="BD73" s="129"/>
      <c r="BE73" s="169"/>
      <c r="BF73" s="129"/>
      <c r="BG73" s="129"/>
      <c r="BH73" s="129"/>
      <c r="BI73" s="91"/>
      <c r="BJ73" s="111"/>
      <c r="BK73" s="111"/>
      <c r="BL73" s="106"/>
      <c r="BM73" s="91"/>
      <c r="BN73" s="93"/>
      <c r="BO73" s="128"/>
      <c r="BP73" s="83"/>
      <c r="BQ73" s="112"/>
      <c r="BR73" s="112"/>
      <c r="BS73" s="112"/>
      <c r="BT73" s="83"/>
      <c r="BU73" s="112"/>
      <c r="BV73" s="112"/>
      <c r="BW73" s="112"/>
      <c r="BX73" s="171"/>
      <c r="BY73" s="112"/>
      <c r="BZ73" s="112"/>
      <c r="CA73" s="112"/>
      <c r="CB73" s="171"/>
      <c r="CC73" s="112"/>
      <c r="CD73" s="112"/>
      <c r="CE73" s="112"/>
      <c r="CF73" s="171"/>
      <c r="CG73" s="13"/>
      <c r="CH73" s="13"/>
      <c r="CI73" s="87"/>
      <c r="CJ73" s="111"/>
      <c r="CL73" s="107"/>
      <c r="CM73" s="128"/>
      <c r="CN73" s="92"/>
      <c r="CO73" s="109"/>
      <c r="CP73" s="109"/>
      <c r="CQ73" s="109"/>
      <c r="CR73" s="92"/>
      <c r="CS73" s="109"/>
      <c r="CT73" s="109"/>
      <c r="CU73" s="109"/>
      <c r="CV73" s="169"/>
      <c r="CW73" s="109"/>
      <c r="CX73" s="109"/>
      <c r="CY73" s="109"/>
      <c r="CZ73" s="169"/>
      <c r="DA73" s="109"/>
      <c r="DB73" s="109"/>
      <c r="DC73" s="109"/>
      <c r="DD73" s="169"/>
      <c r="DE73" s="106"/>
      <c r="DF73" s="175"/>
      <c r="DT73" s="87"/>
    </row>
    <row r="74" spans="1:126" ht="44.4" hidden="1" customHeight="1" x14ac:dyDescent="0.4">
      <c r="A74" s="193" t="s">
        <v>79</v>
      </c>
      <c r="B74" s="76">
        <v>18010700</v>
      </c>
      <c r="C74" s="194">
        <v>1970000</v>
      </c>
      <c r="D74" s="194">
        <v>190000</v>
      </c>
      <c r="E74" s="80">
        <v>267995.23300000001</v>
      </c>
      <c r="F74" s="79">
        <f t="shared" si="1"/>
        <v>13.603818934010153</v>
      </c>
      <c r="G74" s="80">
        <f t="shared" si="2"/>
        <v>-1702004.767</v>
      </c>
      <c r="H74" s="79">
        <f t="shared" si="3"/>
        <v>141.05012263157894</v>
      </c>
      <c r="I74" s="80">
        <f t="shared" si="4"/>
        <v>77995.233000000007</v>
      </c>
      <c r="J74" s="136">
        <f t="shared" si="5"/>
        <v>4.1468901407243942E-2</v>
      </c>
      <c r="K74" s="102"/>
      <c r="L74" s="8"/>
      <c r="M74" s="166"/>
      <c r="N74" s="104"/>
      <c r="O74" s="84"/>
      <c r="P74" s="105"/>
      <c r="Q74" s="106"/>
      <c r="R74" s="87"/>
      <c r="T74" s="107"/>
      <c r="U74" s="128"/>
      <c r="V74" s="92"/>
      <c r="W74" s="129"/>
      <c r="X74" s="129"/>
      <c r="Y74" s="129"/>
      <c r="Z74" s="92"/>
      <c r="AA74" s="129"/>
      <c r="AB74" s="129"/>
      <c r="AC74" s="129"/>
      <c r="AD74" s="169"/>
      <c r="AE74" s="129"/>
      <c r="AF74" s="129"/>
      <c r="AG74" s="129"/>
      <c r="AH74" s="169"/>
      <c r="AI74" s="129"/>
      <c r="AJ74" s="129"/>
      <c r="AK74" s="129"/>
      <c r="AL74" s="169"/>
      <c r="AM74" s="111"/>
      <c r="AQ74" s="107"/>
      <c r="AR74" s="128"/>
      <c r="AS74" s="92"/>
      <c r="AT74" s="129"/>
      <c r="AU74" s="129"/>
      <c r="AV74" s="129"/>
      <c r="AW74" s="92"/>
      <c r="AX74" s="129"/>
      <c r="AY74" s="129"/>
      <c r="AZ74" s="129"/>
      <c r="BA74" s="169"/>
      <c r="BB74" s="129"/>
      <c r="BC74" s="129"/>
      <c r="BD74" s="129"/>
      <c r="BE74" s="169"/>
      <c r="BF74" s="129"/>
      <c r="BG74" s="129"/>
      <c r="BH74" s="129"/>
      <c r="BI74" s="91"/>
      <c r="BJ74" s="111"/>
      <c r="BK74" s="111"/>
      <c r="BL74" s="106"/>
      <c r="BM74" s="91"/>
      <c r="BN74" s="93"/>
      <c r="BO74" s="128"/>
      <c r="BP74" s="83"/>
      <c r="BQ74" s="112"/>
      <c r="BR74" s="112"/>
      <c r="BS74" s="112"/>
      <c r="BT74" s="83"/>
      <c r="BU74" s="112"/>
      <c r="BV74" s="112"/>
      <c r="BW74" s="112"/>
      <c r="BX74" s="171"/>
      <c r="BY74" s="112"/>
      <c r="BZ74" s="112"/>
      <c r="CA74" s="112"/>
      <c r="CB74" s="171"/>
      <c r="CC74" s="112"/>
      <c r="CD74" s="112"/>
      <c r="CE74" s="112"/>
      <c r="CF74" s="171"/>
      <c r="CG74" s="13"/>
      <c r="CH74" s="13"/>
      <c r="CI74" s="87"/>
      <c r="CJ74" s="111"/>
      <c r="CL74" s="107"/>
      <c r="CM74" s="128"/>
      <c r="CN74" s="92"/>
      <c r="CO74" s="109"/>
      <c r="CP74" s="109"/>
      <c r="CQ74" s="109"/>
      <c r="CR74" s="92"/>
      <c r="CS74" s="109"/>
      <c r="CT74" s="109"/>
      <c r="CU74" s="109"/>
      <c r="CV74" s="169"/>
      <c r="CW74" s="109"/>
      <c r="CX74" s="109"/>
      <c r="CY74" s="109"/>
      <c r="CZ74" s="169"/>
      <c r="DA74" s="109"/>
      <c r="DB74" s="109"/>
      <c r="DC74" s="109"/>
      <c r="DD74" s="169"/>
      <c r="DE74" s="106"/>
      <c r="DF74" s="175"/>
      <c r="DT74" s="87"/>
    </row>
    <row r="75" spans="1:126" ht="44.4" hidden="1" customHeight="1" x14ac:dyDescent="0.4">
      <c r="A75" s="193" t="s">
        <v>80</v>
      </c>
      <c r="B75" s="76">
        <v>18010800</v>
      </c>
      <c r="C75" s="194">
        <v>0</v>
      </c>
      <c r="D75" s="194">
        <v>0</v>
      </c>
      <c r="E75" s="80">
        <v>0</v>
      </c>
      <c r="F75" s="79" t="e">
        <f t="shared" ref="F75:F139" si="6">E75/C75*100</f>
        <v>#DIV/0!</v>
      </c>
      <c r="G75" s="80">
        <f t="shared" ref="G75:G139" si="7">E75-C75</f>
        <v>0</v>
      </c>
      <c r="H75" s="79" t="e">
        <f t="shared" ref="H75:H139" si="8">E75/D75*100</f>
        <v>#DIV/0!</v>
      </c>
      <c r="I75" s="80">
        <f t="shared" ref="I75:I139" si="9">E75-D75</f>
        <v>0</v>
      </c>
      <c r="J75" s="136">
        <f t="shared" si="5"/>
        <v>0</v>
      </c>
      <c r="K75" s="102"/>
      <c r="L75" s="8"/>
      <c r="M75" s="166"/>
      <c r="N75" s="104"/>
      <c r="O75" s="84"/>
      <c r="P75" s="105"/>
      <c r="Q75" s="106"/>
      <c r="R75" s="87"/>
      <c r="T75" s="107"/>
      <c r="U75" s="128"/>
      <c r="V75" s="92"/>
      <c r="W75" s="129"/>
      <c r="X75" s="129"/>
      <c r="Y75" s="129"/>
      <c r="Z75" s="92"/>
      <c r="AA75" s="129"/>
      <c r="AB75" s="129"/>
      <c r="AC75" s="129"/>
      <c r="AD75" s="169"/>
      <c r="AE75" s="129"/>
      <c r="AF75" s="129"/>
      <c r="AG75" s="129"/>
      <c r="AH75" s="169"/>
      <c r="AI75" s="129"/>
      <c r="AJ75" s="129"/>
      <c r="AK75" s="129"/>
      <c r="AL75" s="169"/>
      <c r="AM75" s="111"/>
      <c r="AQ75" s="107"/>
      <c r="AR75" s="128"/>
      <c r="AS75" s="92"/>
      <c r="AT75" s="129"/>
      <c r="AU75" s="129"/>
      <c r="AV75" s="129"/>
      <c r="AW75" s="92"/>
      <c r="AX75" s="129"/>
      <c r="AY75" s="129"/>
      <c r="AZ75" s="129"/>
      <c r="BA75" s="169"/>
      <c r="BB75" s="129"/>
      <c r="BC75" s="129"/>
      <c r="BD75" s="129"/>
      <c r="BE75" s="169"/>
      <c r="BF75" s="129"/>
      <c r="BG75" s="129"/>
      <c r="BH75" s="129"/>
      <c r="BI75" s="91"/>
      <c r="BJ75" s="111"/>
      <c r="BK75" s="111"/>
      <c r="BL75" s="106"/>
      <c r="BM75" s="91"/>
      <c r="BN75" s="93"/>
      <c r="BO75" s="128"/>
      <c r="BP75" s="83"/>
      <c r="BQ75" s="112"/>
      <c r="BR75" s="112"/>
      <c r="BS75" s="112"/>
      <c r="BT75" s="83"/>
      <c r="BU75" s="112"/>
      <c r="BV75" s="112"/>
      <c r="BW75" s="112"/>
      <c r="BX75" s="171"/>
      <c r="BY75" s="112"/>
      <c r="BZ75" s="112"/>
      <c r="CA75" s="112"/>
      <c r="CB75" s="171"/>
      <c r="CC75" s="112"/>
      <c r="CD75" s="112"/>
      <c r="CE75" s="112"/>
      <c r="CF75" s="171"/>
      <c r="CG75" s="13"/>
      <c r="CH75" s="13"/>
      <c r="CI75" s="87"/>
      <c r="CJ75" s="111"/>
      <c r="CL75" s="107"/>
      <c r="CM75" s="128"/>
      <c r="CN75" s="92"/>
      <c r="CO75" s="109"/>
      <c r="CP75" s="109"/>
      <c r="CQ75" s="109"/>
      <c r="CR75" s="92"/>
      <c r="CS75" s="109"/>
      <c r="CT75" s="109"/>
      <c r="CU75" s="109"/>
      <c r="CV75" s="169"/>
      <c r="CW75" s="109"/>
      <c r="CX75" s="109"/>
      <c r="CY75" s="109"/>
      <c r="CZ75" s="169"/>
      <c r="DA75" s="109"/>
      <c r="DB75" s="109"/>
      <c r="DC75" s="109"/>
      <c r="DD75" s="169"/>
      <c r="DE75" s="106"/>
      <c r="DF75" s="175"/>
      <c r="DT75" s="87"/>
    </row>
    <row r="76" spans="1:126" s="165" customFormat="1" ht="44.4" hidden="1" customHeight="1" x14ac:dyDescent="0.4">
      <c r="A76" s="193" t="s">
        <v>81</v>
      </c>
      <c r="B76" s="76">
        <v>18010900</v>
      </c>
      <c r="C76" s="194">
        <v>30375000</v>
      </c>
      <c r="D76" s="194">
        <v>6875000</v>
      </c>
      <c r="E76" s="80">
        <v>6656100.2899999991</v>
      </c>
      <c r="F76" s="79">
        <f t="shared" si="6"/>
        <v>21.913087374485592</v>
      </c>
      <c r="G76" s="80">
        <f t="shared" si="7"/>
        <v>-23718899.710000001</v>
      </c>
      <c r="H76" s="79">
        <f t="shared" si="8"/>
        <v>96.816004218181803</v>
      </c>
      <c r="I76" s="80">
        <f t="shared" si="9"/>
        <v>-218899.71000000089</v>
      </c>
      <c r="J76" s="136">
        <f t="shared" si="5"/>
        <v>1.0299480464368476</v>
      </c>
      <c r="K76" s="102"/>
      <c r="L76" s="105"/>
      <c r="M76" s="105"/>
      <c r="N76" s="104"/>
      <c r="O76" s="84"/>
      <c r="P76" s="105"/>
      <c r="Q76" s="106"/>
      <c r="R76" s="87"/>
      <c r="S76" s="4"/>
      <c r="T76" s="107"/>
      <c r="U76" s="128"/>
      <c r="V76" s="92"/>
      <c r="W76" s="129"/>
      <c r="X76" s="129"/>
      <c r="Y76" s="129"/>
      <c r="Z76" s="92"/>
      <c r="AA76" s="129"/>
      <c r="AB76" s="129"/>
      <c r="AC76" s="129"/>
      <c r="AD76" s="169"/>
      <c r="AE76" s="129"/>
      <c r="AF76" s="129"/>
      <c r="AG76" s="129"/>
      <c r="AH76" s="169"/>
      <c r="AI76" s="129"/>
      <c r="AJ76" s="129"/>
      <c r="AK76" s="129"/>
      <c r="AL76" s="169"/>
      <c r="AM76" s="111"/>
      <c r="AN76" s="4"/>
      <c r="AO76" s="4"/>
      <c r="AP76" s="4"/>
      <c r="AQ76" s="107"/>
      <c r="AR76" s="128"/>
      <c r="AS76" s="92"/>
      <c r="AT76" s="129"/>
      <c r="AU76" s="129"/>
      <c r="AV76" s="129"/>
      <c r="AW76" s="92"/>
      <c r="AX76" s="129"/>
      <c r="AY76" s="129"/>
      <c r="AZ76" s="129"/>
      <c r="BA76" s="169"/>
      <c r="BB76" s="129"/>
      <c r="BC76" s="129"/>
      <c r="BD76" s="129"/>
      <c r="BE76" s="169"/>
      <c r="BF76" s="129"/>
      <c r="BG76" s="129"/>
      <c r="BH76" s="129"/>
      <c r="BI76" s="91"/>
      <c r="BJ76" s="111"/>
      <c r="BK76" s="111"/>
      <c r="BL76" s="106"/>
      <c r="BM76" s="91"/>
      <c r="BN76" s="93"/>
      <c r="BO76" s="128"/>
      <c r="BP76" s="83"/>
      <c r="BQ76" s="112"/>
      <c r="BR76" s="112"/>
      <c r="BS76" s="112"/>
      <c r="BT76" s="83"/>
      <c r="BU76" s="112"/>
      <c r="BV76" s="112"/>
      <c r="BW76" s="112"/>
      <c r="BX76" s="171"/>
      <c r="BY76" s="112"/>
      <c r="BZ76" s="112"/>
      <c r="CA76" s="112"/>
      <c r="CB76" s="171"/>
      <c r="CC76" s="112"/>
      <c r="CD76" s="112"/>
      <c r="CE76" s="112"/>
      <c r="CF76" s="171"/>
      <c r="CG76" s="106"/>
      <c r="CH76" s="106"/>
      <c r="CI76" s="87"/>
      <c r="CJ76" s="111"/>
      <c r="CK76" s="4"/>
      <c r="CL76" s="107"/>
      <c r="CM76" s="128"/>
      <c r="CN76" s="92"/>
      <c r="CO76" s="109"/>
      <c r="CP76" s="109"/>
      <c r="CQ76" s="109"/>
      <c r="CR76" s="92"/>
      <c r="CS76" s="109"/>
      <c r="CT76" s="109"/>
      <c r="CU76" s="109"/>
      <c r="CV76" s="169"/>
      <c r="CW76" s="109"/>
      <c r="CX76" s="109"/>
      <c r="CY76" s="109"/>
      <c r="CZ76" s="169"/>
      <c r="DA76" s="109"/>
      <c r="DB76" s="109"/>
      <c r="DC76" s="109"/>
      <c r="DD76" s="169"/>
      <c r="DE76" s="106"/>
      <c r="DF76" s="5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87"/>
      <c r="DU76" s="4"/>
      <c r="DV76" s="4"/>
    </row>
    <row r="77" spans="1:126" ht="66.900000000000006" customHeight="1" x14ac:dyDescent="0.4">
      <c r="A77" s="75" t="s">
        <v>82</v>
      </c>
      <c r="B77" s="76" t="s">
        <v>83</v>
      </c>
      <c r="C77" s="77">
        <v>900000</v>
      </c>
      <c r="D77" s="77">
        <v>145000</v>
      </c>
      <c r="E77" s="78">
        <v>217127.37</v>
      </c>
      <c r="F77" s="79">
        <f t="shared" si="6"/>
        <v>24.125263333333333</v>
      </c>
      <c r="G77" s="80">
        <f t="shared" si="7"/>
        <v>-682872.63</v>
      </c>
      <c r="H77" s="79">
        <f t="shared" si="8"/>
        <v>149.74301379310344</v>
      </c>
      <c r="I77" s="80">
        <f t="shared" si="9"/>
        <v>72127.37</v>
      </c>
      <c r="J77" s="81">
        <f t="shared" si="5"/>
        <v>3.3597737536414221E-2</v>
      </c>
      <c r="K77" s="184"/>
      <c r="L77" s="185"/>
      <c r="M77" s="185"/>
      <c r="N77" s="185"/>
      <c r="O77" s="186"/>
      <c r="P77" s="105"/>
      <c r="Q77" s="106"/>
      <c r="R77" s="111"/>
      <c r="T77" s="127"/>
      <c r="U77" s="128"/>
      <c r="V77" s="129"/>
      <c r="W77" s="129"/>
      <c r="X77" s="129"/>
      <c r="Y77" s="129"/>
      <c r="Z77" s="129"/>
      <c r="AA77" s="129"/>
      <c r="AB77" s="129"/>
      <c r="AC77" s="129"/>
      <c r="AD77" s="187"/>
      <c r="AE77" s="129"/>
      <c r="AF77" s="129"/>
      <c r="AG77" s="129"/>
      <c r="AH77" s="187"/>
      <c r="AI77" s="129"/>
      <c r="AJ77" s="129"/>
      <c r="AK77" s="129"/>
      <c r="AL77" s="188"/>
      <c r="AM77" s="111"/>
      <c r="AQ77" s="127"/>
      <c r="AR77" s="128"/>
      <c r="AS77" s="129"/>
      <c r="AT77" s="129"/>
      <c r="AU77" s="129"/>
      <c r="AV77" s="129"/>
      <c r="AW77" s="129"/>
      <c r="AX77" s="129"/>
      <c r="AY77" s="129"/>
      <c r="AZ77" s="129"/>
      <c r="BA77" s="187"/>
      <c r="BB77" s="129"/>
      <c r="BC77" s="129"/>
      <c r="BD77" s="129"/>
      <c r="BE77" s="187"/>
      <c r="BF77" s="129"/>
      <c r="BG77" s="129"/>
      <c r="BH77" s="129"/>
      <c r="BI77" s="131"/>
      <c r="BJ77" s="111"/>
      <c r="BK77" s="111"/>
      <c r="BL77" s="106"/>
      <c r="BM77" s="131"/>
      <c r="BN77" s="189"/>
      <c r="BO77" s="128"/>
      <c r="BP77" s="132"/>
      <c r="BQ77" s="132"/>
      <c r="BR77" s="132"/>
      <c r="BS77" s="132"/>
      <c r="BT77" s="132"/>
      <c r="BU77" s="132"/>
      <c r="BV77" s="132"/>
      <c r="BW77" s="132"/>
      <c r="BX77" s="185"/>
      <c r="BY77" s="132"/>
      <c r="BZ77" s="132"/>
      <c r="CA77" s="132"/>
      <c r="CB77" s="185"/>
      <c r="CC77" s="132"/>
      <c r="CD77" s="132"/>
      <c r="CE77" s="132"/>
      <c r="CF77" s="190"/>
      <c r="CG77" s="13"/>
      <c r="CH77" s="13"/>
      <c r="CI77" s="111"/>
      <c r="CJ77" s="111"/>
      <c r="CL77" s="127"/>
      <c r="CM77" s="128"/>
      <c r="CN77" s="129"/>
      <c r="CO77" s="129"/>
      <c r="CP77" s="129"/>
      <c r="CQ77" s="129"/>
      <c r="CR77" s="129"/>
      <c r="CS77" s="129"/>
      <c r="CT77" s="129"/>
      <c r="CU77" s="129"/>
      <c r="CV77" s="187"/>
      <c r="CW77" s="129"/>
      <c r="CX77" s="129"/>
      <c r="CY77" s="129"/>
      <c r="CZ77" s="187"/>
      <c r="DA77" s="129"/>
      <c r="DB77" s="129"/>
      <c r="DC77" s="129"/>
      <c r="DD77" s="188"/>
      <c r="DE77" s="106"/>
      <c r="DF77" s="175"/>
      <c r="DT77" s="111"/>
    </row>
    <row r="78" spans="1:126" ht="44.4" hidden="1" customHeight="1" x14ac:dyDescent="0.4">
      <c r="A78" s="97" t="s">
        <v>84</v>
      </c>
      <c r="B78" s="125">
        <v>18011000</v>
      </c>
      <c r="C78" s="99">
        <v>530000</v>
      </c>
      <c r="D78" s="99">
        <v>35000</v>
      </c>
      <c r="E78" s="100">
        <v>127234.66</v>
      </c>
      <c r="F78" s="101">
        <f t="shared" si="6"/>
        <v>24.006539622641508</v>
      </c>
      <c r="G78" s="100">
        <f t="shared" si="7"/>
        <v>-402765.33999999997</v>
      </c>
      <c r="H78" s="101">
        <f t="shared" si="8"/>
        <v>363.52760000000001</v>
      </c>
      <c r="I78" s="100">
        <f t="shared" si="9"/>
        <v>92234.66</v>
      </c>
      <c r="J78" s="136">
        <f t="shared" si="5"/>
        <v>1.9687967998759905E-2</v>
      </c>
      <c r="K78" s="102"/>
      <c r="L78" s="8"/>
      <c r="M78" s="166"/>
      <c r="N78" s="104"/>
      <c r="O78" s="84"/>
      <c r="P78" s="105"/>
      <c r="Q78" s="106"/>
      <c r="R78" s="87"/>
      <c r="T78" s="107"/>
      <c r="U78" s="128"/>
      <c r="V78" s="92"/>
      <c r="W78" s="129"/>
      <c r="X78" s="129"/>
      <c r="Y78" s="129"/>
      <c r="Z78" s="92"/>
      <c r="AA78" s="129"/>
      <c r="AB78" s="129"/>
      <c r="AC78" s="129"/>
      <c r="AD78" s="168"/>
      <c r="AE78" s="129"/>
      <c r="AF78" s="129"/>
      <c r="AG78" s="129"/>
      <c r="AH78" s="168"/>
      <c r="AI78" s="129"/>
      <c r="AJ78" s="129"/>
      <c r="AK78" s="129"/>
      <c r="AL78" s="169"/>
      <c r="AM78" s="111"/>
      <c r="AQ78" s="107"/>
      <c r="AR78" s="128"/>
      <c r="AS78" s="92"/>
      <c r="AT78" s="129"/>
      <c r="AU78" s="129"/>
      <c r="AV78" s="129"/>
      <c r="AW78" s="92"/>
      <c r="AX78" s="129"/>
      <c r="AY78" s="129"/>
      <c r="AZ78" s="129"/>
      <c r="BA78" s="168"/>
      <c r="BB78" s="129"/>
      <c r="BC78" s="129"/>
      <c r="BD78" s="129"/>
      <c r="BE78" s="168"/>
      <c r="BF78" s="129"/>
      <c r="BG78" s="129"/>
      <c r="BH78" s="129"/>
      <c r="BI78" s="91"/>
      <c r="BJ78" s="111"/>
      <c r="BK78" s="111"/>
      <c r="BL78" s="106"/>
      <c r="BM78" s="91"/>
      <c r="BN78" s="93"/>
      <c r="BO78" s="128"/>
      <c r="BP78" s="83"/>
      <c r="BQ78" s="112"/>
      <c r="BR78" s="112"/>
      <c r="BS78" s="112"/>
      <c r="BT78" s="83"/>
      <c r="BU78" s="112"/>
      <c r="BV78" s="112"/>
      <c r="BW78" s="112"/>
      <c r="BX78" s="170"/>
      <c r="BY78" s="112"/>
      <c r="BZ78" s="112"/>
      <c r="CA78" s="112"/>
      <c r="CB78" s="170"/>
      <c r="CC78" s="112"/>
      <c r="CD78" s="112"/>
      <c r="CE78" s="112"/>
      <c r="CF78" s="171"/>
      <c r="CG78" s="13"/>
      <c r="CH78" s="13"/>
      <c r="CI78" s="87"/>
      <c r="CJ78" s="111"/>
      <c r="CL78" s="107"/>
      <c r="CM78" s="128"/>
      <c r="CN78" s="92"/>
      <c r="CO78" s="109"/>
      <c r="CP78" s="109"/>
      <c r="CQ78" s="109"/>
      <c r="CR78" s="92"/>
      <c r="CS78" s="109"/>
      <c r="CT78" s="109"/>
      <c r="CU78" s="109"/>
      <c r="CV78" s="168"/>
      <c r="CW78" s="109"/>
      <c r="CX78" s="109"/>
      <c r="CY78" s="109"/>
      <c r="CZ78" s="168"/>
      <c r="DA78" s="109"/>
      <c r="DB78" s="109"/>
      <c r="DC78" s="109"/>
      <c r="DD78" s="169"/>
      <c r="DE78" s="106"/>
      <c r="DF78" s="175"/>
      <c r="DT78" s="87"/>
    </row>
    <row r="79" spans="1:126" s="165" customFormat="1" ht="44.4" hidden="1" customHeight="1" x14ac:dyDescent="0.4">
      <c r="A79" s="97" t="s">
        <v>85</v>
      </c>
      <c r="B79" s="125">
        <v>18011100</v>
      </c>
      <c r="C79" s="99">
        <v>370000</v>
      </c>
      <c r="D79" s="99">
        <v>110000</v>
      </c>
      <c r="E79" s="100">
        <v>89892.709999999992</v>
      </c>
      <c r="F79" s="101">
        <f t="shared" si="6"/>
        <v>24.295327027027025</v>
      </c>
      <c r="G79" s="100">
        <f t="shared" si="7"/>
        <v>-280107.29000000004</v>
      </c>
      <c r="H79" s="101">
        <f t="shared" si="8"/>
        <v>81.720645454545448</v>
      </c>
      <c r="I79" s="100">
        <f t="shared" si="9"/>
        <v>-20107.290000000008</v>
      </c>
      <c r="J79" s="136">
        <f t="shared" si="5"/>
        <v>1.3909769537654319E-2</v>
      </c>
      <c r="K79" s="102"/>
      <c r="L79" s="105"/>
      <c r="M79" s="105"/>
      <c r="N79" s="104"/>
      <c r="O79" s="84"/>
      <c r="P79" s="105"/>
      <c r="Q79" s="106"/>
      <c r="R79" s="87"/>
      <c r="S79" s="4"/>
      <c r="T79" s="107"/>
      <c r="U79" s="128"/>
      <c r="V79" s="92"/>
      <c r="W79" s="129"/>
      <c r="X79" s="129"/>
      <c r="Y79" s="129"/>
      <c r="Z79" s="92"/>
      <c r="AA79" s="129"/>
      <c r="AB79" s="129"/>
      <c r="AC79" s="129"/>
      <c r="AD79" s="169"/>
      <c r="AE79" s="129"/>
      <c r="AF79" s="129"/>
      <c r="AG79" s="129"/>
      <c r="AH79" s="169"/>
      <c r="AI79" s="129"/>
      <c r="AJ79" s="129"/>
      <c r="AK79" s="129"/>
      <c r="AL79" s="169"/>
      <c r="AM79" s="111"/>
      <c r="AN79" s="4"/>
      <c r="AO79" s="4"/>
      <c r="AP79" s="4"/>
      <c r="AQ79" s="107"/>
      <c r="AR79" s="128"/>
      <c r="AS79" s="92"/>
      <c r="AT79" s="129"/>
      <c r="AU79" s="129"/>
      <c r="AV79" s="129"/>
      <c r="AW79" s="92"/>
      <c r="AX79" s="129"/>
      <c r="AY79" s="129"/>
      <c r="AZ79" s="129"/>
      <c r="BA79" s="169"/>
      <c r="BB79" s="129"/>
      <c r="BC79" s="129"/>
      <c r="BD79" s="129"/>
      <c r="BE79" s="169"/>
      <c r="BF79" s="129"/>
      <c r="BG79" s="129"/>
      <c r="BH79" s="129"/>
      <c r="BI79" s="91"/>
      <c r="BJ79" s="111"/>
      <c r="BK79" s="111"/>
      <c r="BL79" s="106"/>
      <c r="BM79" s="91"/>
      <c r="BN79" s="93"/>
      <c r="BO79" s="128"/>
      <c r="BP79" s="83"/>
      <c r="BQ79" s="112"/>
      <c r="BR79" s="112"/>
      <c r="BS79" s="112"/>
      <c r="BT79" s="83"/>
      <c r="BU79" s="112"/>
      <c r="BV79" s="112"/>
      <c r="BW79" s="112"/>
      <c r="BX79" s="171"/>
      <c r="BY79" s="112"/>
      <c r="BZ79" s="112"/>
      <c r="CA79" s="112"/>
      <c r="CB79" s="171"/>
      <c r="CC79" s="112"/>
      <c r="CD79" s="112"/>
      <c r="CE79" s="112"/>
      <c r="CF79" s="171"/>
      <c r="CG79" s="106"/>
      <c r="CH79" s="106"/>
      <c r="CI79" s="87"/>
      <c r="CJ79" s="111"/>
      <c r="CK79" s="4"/>
      <c r="CL79" s="107"/>
      <c r="CM79" s="128"/>
      <c r="CN79" s="92"/>
      <c r="CO79" s="109"/>
      <c r="CP79" s="109"/>
      <c r="CQ79" s="109"/>
      <c r="CR79" s="92"/>
      <c r="CS79" s="109"/>
      <c r="CT79" s="109"/>
      <c r="CU79" s="109"/>
      <c r="CV79" s="169"/>
      <c r="CW79" s="109"/>
      <c r="CX79" s="109"/>
      <c r="CY79" s="109"/>
      <c r="CZ79" s="169"/>
      <c r="DA79" s="109"/>
      <c r="DB79" s="109"/>
      <c r="DC79" s="109"/>
      <c r="DD79" s="169"/>
      <c r="DE79" s="106"/>
      <c r="DF79" s="146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87"/>
      <c r="DU79" s="4"/>
      <c r="DV79" s="4"/>
    </row>
    <row r="80" spans="1:126" s="165" customFormat="1" ht="44.4" hidden="1" customHeight="1" x14ac:dyDescent="0.4">
      <c r="A80" s="97"/>
      <c r="B80" s="125"/>
      <c r="C80" s="134"/>
      <c r="D80" s="134"/>
      <c r="E80" s="135"/>
      <c r="F80" s="101" t="e">
        <f t="shared" si="6"/>
        <v>#DIV/0!</v>
      </c>
      <c r="G80" s="100">
        <f t="shared" si="7"/>
        <v>0</v>
      </c>
      <c r="H80" s="101" t="e">
        <f t="shared" si="8"/>
        <v>#DIV/0!</v>
      </c>
      <c r="I80" s="100">
        <f t="shared" si="9"/>
        <v>0</v>
      </c>
      <c r="J80" s="136">
        <f t="shared" si="5"/>
        <v>0</v>
      </c>
      <c r="K80" s="102"/>
      <c r="L80" s="105"/>
      <c r="M80" s="105"/>
      <c r="N80" s="104"/>
      <c r="O80" s="84"/>
      <c r="P80" s="105"/>
      <c r="Q80" s="106"/>
      <c r="R80" s="87"/>
      <c r="S80" s="4"/>
      <c r="T80" s="107"/>
      <c r="U80" s="128"/>
      <c r="V80" s="92"/>
      <c r="W80" s="129"/>
      <c r="X80" s="129"/>
      <c r="Y80" s="129"/>
      <c r="Z80" s="92"/>
      <c r="AA80" s="129"/>
      <c r="AB80" s="129"/>
      <c r="AC80" s="129"/>
      <c r="AD80" s="169"/>
      <c r="AE80" s="129"/>
      <c r="AF80" s="129"/>
      <c r="AG80" s="129"/>
      <c r="AH80" s="169"/>
      <c r="AI80" s="129"/>
      <c r="AJ80" s="129"/>
      <c r="AK80" s="129"/>
      <c r="AL80" s="169"/>
      <c r="AM80" s="111"/>
      <c r="AN80" s="4"/>
      <c r="AO80" s="4"/>
      <c r="AP80" s="4"/>
      <c r="AQ80" s="107"/>
      <c r="AR80" s="128"/>
      <c r="AS80" s="92"/>
      <c r="AT80" s="129"/>
      <c r="AU80" s="129"/>
      <c r="AV80" s="129"/>
      <c r="AW80" s="92"/>
      <c r="AX80" s="129"/>
      <c r="AY80" s="129"/>
      <c r="AZ80" s="129"/>
      <c r="BA80" s="169"/>
      <c r="BB80" s="129"/>
      <c r="BC80" s="129"/>
      <c r="BD80" s="129"/>
      <c r="BE80" s="169"/>
      <c r="BF80" s="129"/>
      <c r="BG80" s="129"/>
      <c r="BH80" s="129"/>
      <c r="BI80" s="91"/>
      <c r="BJ80" s="111"/>
      <c r="BK80" s="111"/>
      <c r="BL80" s="106"/>
      <c r="BM80" s="91"/>
      <c r="BN80" s="93"/>
      <c r="BO80" s="128"/>
      <c r="BP80" s="83"/>
      <c r="BQ80" s="132"/>
      <c r="BR80" s="132"/>
      <c r="BS80" s="132"/>
      <c r="BT80" s="83"/>
      <c r="BU80" s="132"/>
      <c r="BV80" s="132"/>
      <c r="BW80" s="132"/>
      <c r="BX80" s="171"/>
      <c r="BY80" s="132"/>
      <c r="BZ80" s="132"/>
      <c r="CA80" s="132"/>
      <c r="CB80" s="171"/>
      <c r="CC80" s="132"/>
      <c r="CD80" s="132"/>
      <c r="CE80" s="132"/>
      <c r="CF80" s="171"/>
      <c r="CG80" s="106"/>
      <c r="CH80" s="106"/>
      <c r="CI80" s="87"/>
      <c r="CJ80" s="111"/>
      <c r="CK80" s="4"/>
      <c r="CL80" s="107"/>
      <c r="CM80" s="128"/>
      <c r="CN80" s="92"/>
      <c r="CO80" s="129"/>
      <c r="CP80" s="129"/>
      <c r="CQ80" s="129"/>
      <c r="CR80" s="92"/>
      <c r="CS80" s="129"/>
      <c r="CT80" s="129"/>
      <c r="CU80" s="129"/>
      <c r="CV80" s="169"/>
      <c r="CW80" s="129"/>
      <c r="CX80" s="129"/>
      <c r="CY80" s="129"/>
      <c r="CZ80" s="169"/>
      <c r="DA80" s="129"/>
      <c r="DB80" s="129"/>
      <c r="DC80" s="129"/>
      <c r="DD80" s="169"/>
      <c r="DE80" s="106"/>
      <c r="DF80" s="5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87"/>
      <c r="DU80" s="4"/>
      <c r="DV80" s="4"/>
    </row>
    <row r="81" spans="1:126" s="165" customFormat="1" ht="44.4" hidden="1" customHeight="1" x14ac:dyDescent="0.4">
      <c r="A81" s="97" t="s">
        <v>86</v>
      </c>
      <c r="B81" s="125">
        <v>12030400</v>
      </c>
      <c r="C81" s="134"/>
      <c r="D81" s="134"/>
      <c r="E81" s="135"/>
      <c r="F81" s="101" t="e">
        <f t="shared" si="6"/>
        <v>#DIV/0!</v>
      </c>
      <c r="G81" s="100">
        <f t="shared" si="7"/>
        <v>0</v>
      </c>
      <c r="H81" s="101" t="e">
        <f t="shared" si="8"/>
        <v>#DIV/0!</v>
      </c>
      <c r="I81" s="100">
        <f t="shared" si="9"/>
        <v>0</v>
      </c>
      <c r="J81" s="136">
        <f t="shared" si="5"/>
        <v>0</v>
      </c>
      <c r="K81" s="102"/>
      <c r="L81" s="105"/>
      <c r="M81" s="105"/>
      <c r="N81" s="104"/>
      <c r="O81" s="84"/>
      <c r="P81" s="105"/>
      <c r="Q81" s="106"/>
      <c r="R81" s="87"/>
      <c r="S81" s="4"/>
      <c r="T81" s="107"/>
      <c r="U81" s="128"/>
      <c r="V81" s="92"/>
      <c r="W81" s="129"/>
      <c r="X81" s="129"/>
      <c r="Y81" s="129"/>
      <c r="Z81" s="92"/>
      <c r="AA81" s="129"/>
      <c r="AB81" s="129"/>
      <c r="AC81" s="129"/>
      <c r="AD81" s="169"/>
      <c r="AE81" s="129"/>
      <c r="AF81" s="129"/>
      <c r="AG81" s="129"/>
      <c r="AH81" s="169"/>
      <c r="AI81" s="129"/>
      <c r="AJ81" s="129"/>
      <c r="AK81" s="129"/>
      <c r="AL81" s="169"/>
      <c r="AM81" s="111"/>
      <c r="AN81" s="4"/>
      <c r="AO81" s="4"/>
      <c r="AP81" s="4"/>
      <c r="AQ81" s="107"/>
      <c r="AR81" s="128"/>
      <c r="AS81" s="92"/>
      <c r="AT81" s="129"/>
      <c r="AU81" s="129"/>
      <c r="AV81" s="129"/>
      <c r="AW81" s="92"/>
      <c r="AX81" s="129"/>
      <c r="AY81" s="129"/>
      <c r="AZ81" s="129"/>
      <c r="BA81" s="169"/>
      <c r="BB81" s="129"/>
      <c r="BC81" s="129"/>
      <c r="BD81" s="129"/>
      <c r="BE81" s="169"/>
      <c r="BF81" s="129"/>
      <c r="BG81" s="129"/>
      <c r="BH81" s="129"/>
      <c r="BI81" s="91"/>
      <c r="BJ81" s="111"/>
      <c r="BK81" s="111"/>
      <c r="BL81" s="106"/>
      <c r="BM81" s="91"/>
      <c r="BN81" s="93"/>
      <c r="BO81" s="128"/>
      <c r="BP81" s="83"/>
      <c r="BQ81" s="132"/>
      <c r="BR81" s="132"/>
      <c r="BS81" s="132"/>
      <c r="BT81" s="83"/>
      <c r="BU81" s="132"/>
      <c r="BV81" s="132"/>
      <c r="BW81" s="132"/>
      <c r="BX81" s="171"/>
      <c r="BY81" s="132"/>
      <c r="BZ81" s="132"/>
      <c r="CA81" s="132"/>
      <c r="CB81" s="171"/>
      <c r="CC81" s="132"/>
      <c r="CD81" s="132"/>
      <c r="CE81" s="132"/>
      <c r="CF81" s="171"/>
      <c r="CG81" s="106"/>
      <c r="CH81" s="106"/>
      <c r="CI81" s="87"/>
      <c r="CJ81" s="111"/>
      <c r="CK81" s="4"/>
      <c r="CL81" s="107"/>
      <c r="CM81" s="128"/>
      <c r="CN81" s="92"/>
      <c r="CO81" s="129"/>
      <c r="CP81" s="129"/>
      <c r="CQ81" s="129"/>
      <c r="CR81" s="92"/>
      <c r="CS81" s="129"/>
      <c r="CT81" s="129"/>
      <c r="CU81" s="129"/>
      <c r="CV81" s="169"/>
      <c r="CW81" s="129"/>
      <c r="CX81" s="129"/>
      <c r="CY81" s="129"/>
      <c r="CZ81" s="169"/>
      <c r="DA81" s="129"/>
      <c r="DB81" s="129"/>
      <c r="DC81" s="129"/>
      <c r="DD81" s="169"/>
      <c r="DE81" s="106"/>
      <c r="DF81" s="5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87"/>
      <c r="DU81" s="4"/>
      <c r="DV81" s="4"/>
    </row>
    <row r="82" spans="1:126" ht="62.7" hidden="1" customHeight="1" x14ac:dyDescent="0.4">
      <c r="A82" s="139" t="s">
        <v>87</v>
      </c>
      <c r="B82" s="140">
        <v>18040000</v>
      </c>
      <c r="C82" s="141">
        <v>0</v>
      </c>
      <c r="D82" s="141">
        <v>0</v>
      </c>
      <c r="E82" s="142">
        <v>0</v>
      </c>
      <c r="F82" s="101" t="e">
        <f t="shared" si="6"/>
        <v>#DIV/0!</v>
      </c>
      <c r="G82" s="100">
        <f t="shared" si="7"/>
        <v>0</v>
      </c>
      <c r="H82" s="101" t="e">
        <f t="shared" si="8"/>
        <v>#DIV/0!</v>
      </c>
      <c r="I82" s="100">
        <f t="shared" si="9"/>
        <v>0</v>
      </c>
      <c r="J82" s="136">
        <f t="shared" si="5"/>
        <v>0</v>
      </c>
      <c r="K82" s="102"/>
      <c r="L82" s="166"/>
      <c r="M82" s="166"/>
      <c r="N82" s="104"/>
      <c r="O82" s="84"/>
      <c r="P82" s="105"/>
      <c r="Q82" s="106"/>
      <c r="R82" s="87"/>
      <c r="T82" s="89"/>
      <c r="U82" s="90"/>
      <c r="V82" s="92"/>
      <c r="W82" s="92"/>
      <c r="X82" s="92"/>
      <c r="Y82" s="92"/>
      <c r="Z82" s="92"/>
      <c r="AA82" s="92"/>
      <c r="AB82" s="92"/>
      <c r="AC82" s="92"/>
      <c r="AD82" s="168"/>
      <c r="AE82" s="92"/>
      <c r="AF82" s="92"/>
      <c r="AG82" s="92"/>
      <c r="AH82" s="168"/>
      <c r="AI82" s="92"/>
      <c r="AJ82" s="92"/>
      <c r="AK82" s="92"/>
      <c r="AL82" s="169"/>
      <c r="AM82" s="111"/>
      <c r="AQ82" s="89"/>
      <c r="AR82" s="90"/>
      <c r="AS82" s="92"/>
      <c r="AT82" s="92"/>
      <c r="AU82" s="92"/>
      <c r="AV82" s="92"/>
      <c r="AW82" s="92"/>
      <c r="AX82" s="92"/>
      <c r="AY82" s="92"/>
      <c r="AZ82" s="92"/>
      <c r="BA82" s="168"/>
      <c r="BB82" s="92"/>
      <c r="BC82" s="92"/>
      <c r="BD82" s="92"/>
      <c r="BE82" s="168"/>
      <c r="BF82" s="92"/>
      <c r="BG82" s="92"/>
      <c r="BH82" s="92"/>
      <c r="BI82" s="91"/>
      <c r="BJ82" s="111"/>
      <c r="BK82" s="111"/>
      <c r="BL82" s="13"/>
      <c r="BM82" s="91"/>
      <c r="BN82" s="93"/>
      <c r="BO82" s="90"/>
      <c r="BP82" s="83"/>
      <c r="BQ82" s="83"/>
      <c r="BR82" s="83"/>
      <c r="BS82" s="83"/>
      <c r="BT82" s="83"/>
      <c r="BU82" s="83"/>
      <c r="BV82" s="83"/>
      <c r="BW82" s="83"/>
      <c r="BX82" s="170"/>
      <c r="BY82" s="83"/>
      <c r="BZ82" s="83"/>
      <c r="CA82" s="83"/>
      <c r="CB82" s="170"/>
      <c r="CC82" s="83"/>
      <c r="CD82" s="83"/>
      <c r="CE82" s="83"/>
      <c r="CF82" s="171"/>
      <c r="CG82" s="13"/>
      <c r="CH82" s="13"/>
      <c r="CI82" s="87"/>
      <c r="CJ82" s="111"/>
      <c r="CL82" s="89"/>
      <c r="CM82" s="90"/>
      <c r="CN82" s="92"/>
      <c r="CO82" s="92"/>
      <c r="CP82" s="92"/>
      <c r="CQ82" s="92"/>
      <c r="CR82" s="92"/>
      <c r="CS82" s="92"/>
      <c r="CT82" s="92"/>
      <c r="CU82" s="92"/>
      <c r="CV82" s="168"/>
      <c r="CW82" s="92"/>
      <c r="CX82" s="92"/>
      <c r="CY82" s="92"/>
      <c r="CZ82" s="168"/>
      <c r="DA82" s="92"/>
      <c r="DB82" s="92"/>
      <c r="DC82" s="92"/>
      <c r="DD82" s="169"/>
      <c r="DE82" s="106"/>
      <c r="DF82" s="175"/>
      <c r="DT82" s="87"/>
    </row>
    <row r="83" spans="1:126" ht="95.85" hidden="1" customHeight="1" x14ac:dyDescent="0.4">
      <c r="A83" s="97" t="s">
        <v>88</v>
      </c>
      <c r="B83" s="125">
        <v>18040100</v>
      </c>
      <c r="C83" s="134"/>
      <c r="D83" s="134"/>
      <c r="E83" s="135"/>
      <c r="F83" s="101" t="e">
        <f t="shared" si="6"/>
        <v>#DIV/0!</v>
      </c>
      <c r="G83" s="100">
        <f t="shared" si="7"/>
        <v>0</v>
      </c>
      <c r="H83" s="101" t="e">
        <f t="shared" si="8"/>
        <v>#DIV/0!</v>
      </c>
      <c r="I83" s="100">
        <f t="shared" si="9"/>
        <v>0</v>
      </c>
      <c r="J83" s="136">
        <f t="shared" si="5"/>
        <v>0</v>
      </c>
      <c r="K83" s="82"/>
      <c r="L83" s="8"/>
      <c r="M83" s="166"/>
      <c r="N83" s="104"/>
      <c r="O83" s="84"/>
      <c r="P83" s="105"/>
      <c r="Q83" s="106"/>
      <c r="R83" s="87"/>
      <c r="T83" s="107"/>
      <c r="U83" s="128"/>
      <c r="V83" s="92"/>
      <c r="W83" s="129"/>
      <c r="X83" s="129"/>
      <c r="Y83" s="129"/>
      <c r="Z83" s="92"/>
      <c r="AA83" s="129"/>
      <c r="AB83" s="129"/>
      <c r="AC83" s="129"/>
      <c r="AD83" s="92"/>
      <c r="AE83" s="129"/>
      <c r="AF83" s="129"/>
      <c r="AG83" s="129"/>
      <c r="AH83" s="92"/>
      <c r="AI83" s="129"/>
      <c r="AJ83" s="129"/>
      <c r="AK83" s="129"/>
      <c r="AL83" s="91"/>
      <c r="AM83" s="111"/>
      <c r="AQ83" s="107"/>
      <c r="AR83" s="128"/>
      <c r="AS83" s="92"/>
      <c r="AT83" s="129"/>
      <c r="AU83" s="129"/>
      <c r="AV83" s="129"/>
      <c r="AW83" s="92"/>
      <c r="AX83" s="129"/>
      <c r="AY83" s="129"/>
      <c r="AZ83" s="129"/>
      <c r="BA83" s="92"/>
      <c r="BB83" s="129"/>
      <c r="BC83" s="129"/>
      <c r="BD83" s="129"/>
      <c r="BE83" s="92"/>
      <c r="BF83" s="129"/>
      <c r="BG83" s="129"/>
      <c r="BH83" s="129"/>
      <c r="BI83" s="91"/>
      <c r="BJ83" s="111"/>
      <c r="BK83" s="111"/>
      <c r="BL83" s="106"/>
      <c r="BM83" s="91"/>
      <c r="BN83" s="93"/>
      <c r="BO83" s="128"/>
      <c r="BP83" s="83"/>
      <c r="BQ83" s="132"/>
      <c r="BR83" s="132"/>
      <c r="BS83" s="132"/>
      <c r="BT83" s="83"/>
      <c r="BU83" s="132"/>
      <c r="BV83" s="132"/>
      <c r="BW83" s="132"/>
      <c r="BX83" s="83"/>
      <c r="BY83" s="132"/>
      <c r="BZ83" s="132"/>
      <c r="CA83" s="132"/>
      <c r="CB83" s="83"/>
      <c r="CC83" s="132"/>
      <c r="CD83" s="132"/>
      <c r="CE83" s="132"/>
      <c r="CF83" s="94"/>
      <c r="CG83" s="13"/>
      <c r="CH83" s="13"/>
      <c r="CI83" s="87"/>
      <c r="CJ83" s="111"/>
      <c r="CL83" s="107"/>
      <c r="CM83" s="128"/>
      <c r="CN83" s="92"/>
      <c r="CO83" s="129"/>
      <c r="CP83" s="129"/>
      <c r="CQ83" s="129"/>
      <c r="CR83" s="92"/>
      <c r="CS83" s="129"/>
      <c r="CT83" s="129"/>
      <c r="CU83" s="129"/>
      <c r="CV83" s="92"/>
      <c r="CW83" s="129"/>
      <c r="CX83" s="129"/>
      <c r="CY83" s="129"/>
      <c r="CZ83" s="92"/>
      <c r="DA83" s="129"/>
      <c r="DB83" s="129"/>
      <c r="DC83" s="129"/>
      <c r="DD83" s="91"/>
      <c r="DE83" s="106"/>
      <c r="DF83" s="175"/>
      <c r="DT83" s="87"/>
    </row>
    <row r="84" spans="1:126" s="165" customFormat="1" ht="95.85" hidden="1" customHeight="1" x14ac:dyDescent="0.4">
      <c r="A84" s="97" t="s">
        <v>89</v>
      </c>
      <c r="B84" s="125">
        <v>18040200</v>
      </c>
      <c r="C84" s="134"/>
      <c r="D84" s="134"/>
      <c r="E84" s="135"/>
      <c r="F84" s="101" t="e">
        <f t="shared" si="6"/>
        <v>#DIV/0!</v>
      </c>
      <c r="G84" s="100">
        <f t="shared" si="7"/>
        <v>0</v>
      </c>
      <c r="H84" s="101" t="e">
        <f t="shared" si="8"/>
        <v>#DIV/0!</v>
      </c>
      <c r="I84" s="100">
        <f t="shared" si="9"/>
        <v>0</v>
      </c>
      <c r="J84" s="136">
        <f t="shared" si="5"/>
        <v>0</v>
      </c>
      <c r="K84" s="82"/>
      <c r="L84" s="167"/>
      <c r="M84" s="105"/>
      <c r="N84" s="104"/>
      <c r="O84" s="84"/>
      <c r="P84" s="105"/>
      <c r="Q84" s="106"/>
      <c r="R84" s="87"/>
      <c r="S84" s="4"/>
      <c r="T84" s="107"/>
      <c r="U84" s="128"/>
      <c r="V84" s="91"/>
      <c r="W84" s="129"/>
      <c r="X84" s="129"/>
      <c r="Y84" s="129"/>
      <c r="Z84" s="91"/>
      <c r="AA84" s="129"/>
      <c r="AB84" s="129"/>
      <c r="AC84" s="129"/>
      <c r="AD84" s="91"/>
      <c r="AE84" s="129"/>
      <c r="AF84" s="129"/>
      <c r="AG84" s="129"/>
      <c r="AH84" s="91"/>
      <c r="AI84" s="129"/>
      <c r="AJ84" s="129"/>
      <c r="AK84" s="129"/>
      <c r="AL84" s="91"/>
      <c r="AM84" s="111"/>
      <c r="AN84" s="4"/>
      <c r="AO84" s="4"/>
      <c r="AP84" s="4"/>
      <c r="AQ84" s="107"/>
      <c r="AR84" s="128"/>
      <c r="AS84" s="91"/>
      <c r="AT84" s="129"/>
      <c r="AU84" s="129"/>
      <c r="AV84" s="129"/>
      <c r="AW84" s="91"/>
      <c r="AX84" s="129"/>
      <c r="AY84" s="129"/>
      <c r="AZ84" s="129"/>
      <c r="BA84" s="91"/>
      <c r="BB84" s="129"/>
      <c r="BC84" s="129"/>
      <c r="BD84" s="129"/>
      <c r="BE84" s="91"/>
      <c r="BF84" s="129"/>
      <c r="BG84" s="129"/>
      <c r="BH84" s="129"/>
      <c r="BI84" s="91"/>
      <c r="BJ84" s="111"/>
      <c r="BK84" s="111"/>
      <c r="BL84" s="106"/>
      <c r="BM84" s="91"/>
      <c r="BN84" s="93"/>
      <c r="BO84" s="128"/>
      <c r="BP84" s="94"/>
      <c r="BQ84" s="132"/>
      <c r="BR84" s="132"/>
      <c r="BS84" s="132"/>
      <c r="BT84" s="94"/>
      <c r="BU84" s="132"/>
      <c r="BV84" s="132"/>
      <c r="BW84" s="132"/>
      <c r="BX84" s="94"/>
      <c r="BY84" s="132"/>
      <c r="BZ84" s="132"/>
      <c r="CA84" s="132"/>
      <c r="CB84" s="94"/>
      <c r="CC84" s="132"/>
      <c r="CD84" s="132"/>
      <c r="CE84" s="132"/>
      <c r="CF84" s="94"/>
      <c r="CG84" s="106"/>
      <c r="CH84" s="106"/>
      <c r="CI84" s="87"/>
      <c r="CJ84" s="111"/>
      <c r="CK84" s="4"/>
      <c r="CL84" s="107"/>
      <c r="CM84" s="128"/>
      <c r="CN84" s="91"/>
      <c r="CO84" s="129"/>
      <c r="CP84" s="129"/>
      <c r="CQ84" s="129"/>
      <c r="CR84" s="91"/>
      <c r="CS84" s="129"/>
      <c r="CT84" s="129"/>
      <c r="CU84" s="129"/>
      <c r="CV84" s="91"/>
      <c r="CW84" s="129"/>
      <c r="CX84" s="129"/>
      <c r="CY84" s="129"/>
      <c r="CZ84" s="91"/>
      <c r="DA84" s="129"/>
      <c r="DB84" s="129"/>
      <c r="DC84" s="129"/>
      <c r="DD84" s="91"/>
      <c r="DE84" s="106"/>
      <c r="DF84" s="5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87"/>
      <c r="DU84" s="4"/>
      <c r="DV84" s="4"/>
    </row>
    <row r="85" spans="1:126" ht="95.85" hidden="1" customHeight="1" x14ac:dyDescent="0.4">
      <c r="A85" s="97" t="s">
        <v>90</v>
      </c>
      <c r="B85" s="125">
        <v>18040500</v>
      </c>
      <c r="C85" s="134"/>
      <c r="D85" s="134"/>
      <c r="E85" s="135"/>
      <c r="F85" s="101" t="e">
        <f t="shared" si="6"/>
        <v>#DIV/0!</v>
      </c>
      <c r="G85" s="100">
        <f t="shared" si="7"/>
        <v>0</v>
      </c>
      <c r="H85" s="101" t="e">
        <f t="shared" si="8"/>
        <v>#DIV/0!</v>
      </c>
      <c r="I85" s="100">
        <f t="shared" si="9"/>
        <v>0</v>
      </c>
      <c r="J85" s="136">
        <f t="shared" si="5"/>
        <v>0</v>
      </c>
      <c r="K85" s="82"/>
      <c r="L85" s="8"/>
      <c r="M85" s="166"/>
      <c r="N85" s="104"/>
      <c r="O85" s="84"/>
      <c r="P85" s="105"/>
      <c r="Q85" s="106"/>
      <c r="R85" s="87"/>
      <c r="T85" s="107"/>
      <c r="U85" s="128"/>
      <c r="V85" s="91"/>
      <c r="W85" s="129"/>
      <c r="X85" s="129"/>
      <c r="Y85" s="129"/>
      <c r="Z85" s="91"/>
      <c r="AA85" s="129"/>
      <c r="AB85" s="129"/>
      <c r="AC85" s="129"/>
      <c r="AD85" s="91"/>
      <c r="AE85" s="129"/>
      <c r="AF85" s="129"/>
      <c r="AG85" s="129"/>
      <c r="AH85" s="91"/>
      <c r="AI85" s="129"/>
      <c r="AJ85" s="129"/>
      <c r="AK85" s="129"/>
      <c r="AL85" s="91"/>
      <c r="AM85" s="111"/>
      <c r="AQ85" s="107"/>
      <c r="AR85" s="128"/>
      <c r="AS85" s="91"/>
      <c r="AT85" s="129"/>
      <c r="AU85" s="129"/>
      <c r="AV85" s="129"/>
      <c r="AW85" s="91"/>
      <c r="AX85" s="129"/>
      <c r="AY85" s="129"/>
      <c r="AZ85" s="129"/>
      <c r="BA85" s="91"/>
      <c r="BB85" s="129"/>
      <c r="BC85" s="129"/>
      <c r="BD85" s="129"/>
      <c r="BE85" s="91"/>
      <c r="BF85" s="129"/>
      <c r="BG85" s="129"/>
      <c r="BH85" s="129"/>
      <c r="BI85" s="91"/>
      <c r="BJ85" s="111"/>
      <c r="BK85" s="111"/>
      <c r="BL85" s="106"/>
      <c r="BM85" s="91"/>
      <c r="BN85" s="93"/>
      <c r="BO85" s="128"/>
      <c r="BP85" s="94"/>
      <c r="BQ85" s="132"/>
      <c r="BR85" s="132"/>
      <c r="BS85" s="132"/>
      <c r="BT85" s="94"/>
      <c r="BU85" s="132"/>
      <c r="BV85" s="132"/>
      <c r="BW85" s="132"/>
      <c r="BX85" s="94"/>
      <c r="BY85" s="132"/>
      <c r="BZ85" s="132"/>
      <c r="CA85" s="132"/>
      <c r="CB85" s="94"/>
      <c r="CC85" s="132"/>
      <c r="CD85" s="132"/>
      <c r="CE85" s="132"/>
      <c r="CF85" s="94"/>
      <c r="CG85" s="13"/>
      <c r="CH85" s="13"/>
      <c r="CI85" s="87"/>
      <c r="CJ85" s="111"/>
      <c r="CL85" s="107"/>
      <c r="CM85" s="128"/>
      <c r="CN85" s="91"/>
      <c r="CO85" s="129"/>
      <c r="CP85" s="129"/>
      <c r="CQ85" s="129"/>
      <c r="CR85" s="91"/>
      <c r="CS85" s="129"/>
      <c r="CT85" s="129"/>
      <c r="CU85" s="129"/>
      <c r="CV85" s="91"/>
      <c r="CW85" s="129"/>
      <c r="CX85" s="129"/>
      <c r="CY85" s="129"/>
      <c r="CZ85" s="91"/>
      <c r="DA85" s="129"/>
      <c r="DB85" s="129"/>
      <c r="DC85" s="129"/>
      <c r="DD85" s="91"/>
      <c r="DE85" s="106"/>
      <c r="DF85" s="175"/>
      <c r="DT85" s="87"/>
    </row>
    <row r="86" spans="1:126" ht="95.85" hidden="1" customHeight="1" x14ac:dyDescent="0.4">
      <c r="A86" s="97" t="s">
        <v>91</v>
      </c>
      <c r="B86" s="125">
        <v>18040600</v>
      </c>
      <c r="C86" s="134"/>
      <c r="D86" s="134"/>
      <c r="E86" s="135"/>
      <c r="F86" s="101" t="e">
        <f t="shared" si="6"/>
        <v>#DIV/0!</v>
      </c>
      <c r="G86" s="100">
        <f t="shared" si="7"/>
        <v>0</v>
      </c>
      <c r="H86" s="101" t="e">
        <f t="shared" si="8"/>
        <v>#DIV/0!</v>
      </c>
      <c r="I86" s="100">
        <f t="shared" si="9"/>
        <v>0</v>
      </c>
      <c r="J86" s="136">
        <f t="shared" si="5"/>
        <v>0</v>
      </c>
      <c r="K86" s="82"/>
      <c r="L86" s="8"/>
      <c r="M86" s="166"/>
      <c r="N86" s="104"/>
      <c r="O86" s="84"/>
      <c r="P86" s="105"/>
      <c r="Q86" s="106"/>
      <c r="R86" s="87"/>
      <c r="T86" s="107"/>
      <c r="U86" s="128"/>
      <c r="V86" s="92"/>
      <c r="W86" s="129"/>
      <c r="X86" s="129"/>
      <c r="Y86" s="129"/>
      <c r="Z86" s="92"/>
      <c r="AA86" s="129"/>
      <c r="AB86" s="129"/>
      <c r="AC86" s="129"/>
      <c r="AD86" s="92"/>
      <c r="AE86" s="129"/>
      <c r="AF86" s="129"/>
      <c r="AG86" s="129"/>
      <c r="AH86" s="92"/>
      <c r="AI86" s="129"/>
      <c r="AJ86" s="129"/>
      <c r="AK86" s="129"/>
      <c r="AL86" s="91"/>
      <c r="AM86" s="111"/>
      <c r="AQ86" s="107"/>
      <c r="AR86" s="128"/>
      <c r="AS86" s="92"/>
      <c r="AT86" s="129"/>
      <c r="AU86" s="129"/>
      <c r="AV86" s="129"/>
      <c r="AW86" s="92"/>
      <c r="AX86" s="129"/>
      <c r="AY86" s="129"/>
      <c r="AZ86" s="129"/>
      <c r="BA86" s="92"/>
      <c r="BB86" s="129"/>
      <c r="BC86" s="129"/>
      <c r="BD86" s="129"/>
      <c r="BE86" s="92"/>
      <c r="BF86" s="129"/>
      <c r="BG86" s="129"/>
      <c r="BH86" s="129"/>
      <c r="BI86" s="91"/>
      <c r="BJ86" s="111"/>
      <c r="BK86" s="111"/>
      <c r="BL86" s="106"/>
      <c r="BM86" s="91"/>
      <c r="BN86" s="93"/>
      <c r="BO86" s="128"/>
      <c r="BP86" s="83"/>
      <c r="BQ86" s="132"/>
      <c r="BR86" s="132"/>
      <c r="BS86" s="132"/>
      <c r="BT86" s="83"/>
      <c r="BU86" s="132"/>
      <c r="BV86" s="132"/>
      <c r="BW86" s="132"/>
      <c r="BX86" s="83"/>
      <c r="BY86" s="132"/>
      <c r="BZ86" s="132"/>
      <c r="CA86" s="132"/>
      <c r="CB86" s="83"/>
      <c r="CC86" s="132"/>
      <c r="CD86" s="132"/>
      <c r="CE86" s="132"/>
      <c r="CF86" s="94"/>
      <c r="CG86" s="13"/>
      <c r="CH86" s="13"/>
      <c r="CI86" s="87"/>
      <c r="CJ86" s="111"/>
      <c r="CL86" s="107"/>
      <c r="CM86" s="128"/>
      <c r="CN86" s="92"/>
      <c r="CO86" s="129"/>
      <c r="CP86" s="129"/>
      <c r="CQ86" s="129"/>
      <c r="CR86" s="92"/>
      <c r="CS86" s="129"/>
      <c r="CT86" s="129"/>
      <c r="CU86" s="129"/>
      <c r="CV86" s="92"/>
      <c r="CW86" s="129"/>
      <c r="CX86" s="129"/>
      <c r="CY86" s="129"/>
      <c r="CZ86" s="92"/>
      <c r="DA86" s="129"/>
      <c r="DB86" s="129"/>
      <c r="DC86" s="129"/>
      <c r="DD86" s="91"/>
      <c r="DE86" s="106"/>
      <c r="DF86" s="175"/>
      <c r="DT86" s="87"/>
    </row>
    <row r="87" spans="1:126" ht="44.4" hidden="1" customHeight="1" x14ac:dyDescent="0.4">
      <c r="A87" s="124"/>
      <c r="B87" s="125"/>
      <c r="C87" s="134"/>
      <c r="D87" s="134"/>
      <c r="E87" s="135"/>
      <c r="F87" s="101" t="e">
        <f t="shared" si="6"/>
        <v>#DIV/0!</v>
      </c>
      <c r="G87" s="100">
        <f t="shared" si="7"/>
        <v>0</v>
      </c>
      <c r="H87" s="101" t="e">
        <f t="shared" si="8"/>
        <v>#DIV/0!</v>
      </c>
      <c r="I87" s="100">
        <f t="shared" si="9"/>
        <v>0</v>
      </c>
      <c r="J87" s="136">
        <f t="shared" si="5"/>
        <v>0</v>
      </c>
      <c r="K87" s="82"/>
      <c r="L87" s="8"/>
      <c r="M87" s="166"/>
      <c r="N87" s="104"/>
      <c r="O87" s="84"/>
      <c r="P87" s="105"/>
      <c r="Q87" s="106"/>
      <c r="R87" s="87"/>
      <c r="T87" s="127"/>
      <c r="U87" s="128"/>
      <c r="V87" s="92"/>
      <c r="W87" s="129"/>
      <c r="X87" s="129"/>
      <c r="Y87" s="129"/>
      <c r="Z87" s="92"/>
      <c r="AA87" s="129"/>
      <c r="AB87" s="129"/>
      <c r="AC87" s="129"/>
      <c r="AD87" s="92"/>
      <c r="AE87" s="129"/>
      <c r="AF87" s="129"/>
      <c r="AG87" s="129"/>
      <c r="AH87" s="92"/>
      <c r="AI87" s="129"/>
      <c r="AJ87" s="129"/>
      <c r="AK87" s="129"/>
      <c r="AL87" s="91"/>
      <c r="AM87" s="111"/>
      <c r="AQ87" s="127"/>
      <c r="AR87" s="128"/>
      <c r="AS87" s="92"/>
      <c r="AT87" s="129"/>
      <c r="AU87" s="129"/>
      <c r="AV87" s="129"/>
      <c r="AW87" s="92"/>
      <c r="AX87" s="129"/>
      <c r="AY87" s="129"/>
      <c r="AZ87" s="129"/>
      <c r="BA87" s="92"/>
      <c r="BB87" s="129"/>
      <c r="BC87" s="129"/>
      <c r="BD87" s="129"/>
      <c r="BE87" s="92"/>
      <c r="BF87" s="129"/>
      <c r="BG87" s="129"/>
      <c r="BH87" s="129"/>
      <c r="BI87" s="91"/>
      <c r="BJ87" s="111"/>
      <c r="BK87" s="111"/>
      <c r="BL87" s="106"/>
      <c r="BM87" s="91"/>
      <c r="BN87" s="93"/>
      <c r="BO87" s="128"/>
      <c r="BP87" s="83"/>
      <c r="BQ87" s="132"/>
      <c r="BR87" s="132"/>
      <c r="BS87" s="132"/>
      <c r="BT87" s="83"/>
      <c r="BU87" s="132"/>
      <c r="BV87" s="132"/>
      <c r="BW87" s="132"/>
      <c r="BX87" s="83"/>
      <c r="BY87" s="132"/>
      <c r="BZ87" s="132"/>
      <c r="CA87" s="132"/>
      <c r="CB87" s="83"/>
      <c r="CC87" s="132"/>
      <c r="CD87" s="132"/>
      <c r="CE87" s="132"/>
      <c r="CF87" s="94"/>
      <c r="CG87" s="13"/>
      <c r="CH87" s="13"/>
      <c r="CI87" s="87"/>
      <c r="CJ87" s="111"/>
      <c r="CL87" s="127"/>
      <c r="CM87" s="128"/>
      <c r="CN87" s="92"/>
      <c r="CO87" s="129"/>
      <c r="CP87" s="129"/>
      <c r="CQ87" s="129"/>
      <c r="CR87" s="92"/>
      <c r="CS87" s="129"/>
      <c r="CT87" s="129"/>
      <c r="CU87" s="129"/>
      <c r="CV87" s="92"/>
      <c r="CW87" s="129"/>
      <c r="CX87" s="129"/>
      <c r="CY87" s="129"/>
      <c r="CZ87" s="92"/>
      <c r="DA87" s="129"/>
      <c r="DB87" s="129"/>
      <c r="DC87" s="129"/>
      <c r="DD87" s="91"/>
      <c r="DE87" s="106"/>
      <c r="DF87" s="175"/>
      <c r="DT87" s="87"/>
    </row>
    <row r="88" spans="1:126" s="165" customFormat="1" ht="44.4" hidden="1" customHeight="1" x14ac:dyDescent="0.4">
      <c r="A88" s="124"/>
      <c r="B88" s="125"/>
      <c r="C88" s="134"/>
      <c r="D88" s="134"/>
      <c r="E88" s="135"/>
      <c r="F88" s="101" t="e">
        <f t="shared" si="6"/>
        <v>#DIV/0!</v>
      </c>
      <c r="G88" s="100">
        <f t="shared" si="7"/>
        <v>0</v>
      </c>
      <c r="H88" s="101" t="e">
        <f t="shared" si="8"/>
        <v>#DIV/0!</v>
      </c>
      <c r="I88" s="100">
        <f t="shared" si="9"/>
        <v>0</v>
      </c>
      <c r="J88" s="136">
        <f t="shared" si="5"/>
        <v>0</v>
      </c>
      <c r="K88" s="82"/>
      <c r="L88" s="167"/>
      <c r="M88" s="105"/>
      <c r="N88" s="104"/>
      <c r="O88" s="84"/>
      <c r="P88" s="105"/>
      <c r="Q88" s="106"/>
      <c r="R88" s="87"/>
      <c r="S88" s="4"/>
      <c r="T88" s="127"/>
      <c r="U88" s="128"/>
      <c r="V88" s="91"/>
      <c r="W88" s="129"/>
      <c r="X88" s="129"/>
      <c r="Y88" s="129"/>
      <c r="Z88" s="91"/>
      <c r="AA88" s="129"/>
      <c r="AB88" s="129"/>
      <c r="AC88" s="129"/>
      <c r="AD88" s="91"/>
      <c r="AE88" s="129"/>
      <c r="AF88" s="129"/>
      <c r="AG88" s="129"/>
      <c r="AH88" s="91"/>
      <c r="AI88" s="129"/>
      <c r="AJ88" s="129"/>
      <c r="AK88" s="129"/>
      <c r="AL88" s="91"/>
      <c r="AM88" s="111"/>
      <c r="AN88" s="4"/>
      <c r="AO88" s="4"/>
      <c r="AP88" s="4"/>
      <c r="AQ88" s="127"/>
      <c r="AR88" s="128"/>
      <c r="AS88" s="91"/>
      <c r="AT88" s="129"/>
      <c r="AU88" s="129"/>
      <c r="AV88" s="129"/>
      <c r="AW88" s="91"/>
      <c r="AX88" s="129"/>
      <c r="AY88" s="129"/>
      <c r="AZ88" s="129"/>
      <c r="BA88" s="91"/>
      <c r="BB88" s="129"/>
      <c r="BC88" s="129"/>
      <c r="BD88" s="129"/>
      <c r="BE88" s="91"/>
      <c r="BF88" s="129"/>
      <c r="BG88" s="129"/>
      <c r="BH88" s="129"/>
      <c r="BI88" s="91"/>
      <c r="BJ88" s="111"/>
      <c r="BK88" s="111"/>
      <c r="BL88" s="106"/>
      <c r="BM88" s="91"/>
      <c r="BN88" s="93"/>
      <c r="BO88" s="128"/>
      <c r="BP88" s="94"/>
      <c r="BQ88" s="132"/>
      <c r="BR88" s="132"/>
      <c r="BS88" s="132"/>
      <c r="BT88" s="94"/>
      <c r="BU88" s="132"/>
      <c r="BV88" s="132"/>
      <c r="BW88" s="132"/>
      <c r="BX88" s="94"/>
      <c r="BY88" s="132"/>
      <c r="BZ88" s="132"/>
      <c r="CA88" s="132"/>
      <c r="CB88" s="94"/>
      <c r="CC88" s="132"/>
      <c r="CD88" s="132"/>
      <c r="CE88" s="132"/>
      <c r="CF88" s="94"/>
      <c r="CG88" s="106"/>
      <c r="CH88" s="106"/>
      <c r="CI88" s="87"/>
      <c r="CJ88" s="111"/>
      <c r="CK88" s="4"/>
      <c r="CL88" s="127"/>
      <c r="CM88" s="128"/>
      <c r="CN88" s="91"/>
      <c r="CO88" s="129"/>
      <c r="CP88" s="129"/>
      <c r="CQ88" s="129"/>
      <c r="CR88" s="91"/>
      <c r="CS88" s="129"/>
      <c r="CT88" s="129"/>
      <c r="CU88" s="129"/>
      <c r="CV88" s="91"/>
      <c r="CW88" s="129"/>
      <c r="CX88" s="129"/>
      <c r="CY88" s="129"/>
      <c r="CZ88" s="91"/>
      <c r="DA88" s="129"/>
      <c r="DB88" s="129"/>
      <c r="DC88" s="129"/>
      <c r="DD88" s="91"/>
      <c r="DE88" s="106"/>
      <c r="DF88" s="5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87"/>
      <c r="DU88" s="4"/>
      <c r="DV88" s="4"/>
    </row>
    <row r="89" spans="1:126" s="165" customFormat="1" ht="44.4" hidden="1" customHeight="1" x14ac:dyDescent="0.4">
      <c r="A89" s="124"/>
      <c r="B89" s="125"/>
      <c r="C89" s="134"/>
      <c r="D89" s="134"/>
      <c r="E89" s="135"/>
      <c r="F89" s="101" t="e">
        <f t="shared" si="6"/>
        <v>#DIV/0!</v>
      </c>
      <c r="G89" s="100">
        <f t="shared" si="7"/>
        <v>0</v>
      </c>
      <c r="H89" s="101" t="e">
        <f t="shared" si="8"/>
        <v>#DIV/0!</v>
      </c>
      <c r="I89" s="100">
        <f t="shared" si="9"/>
        <v>0</v>
      </c>
      <c r="J89" s="136">
        <f t="shared" si="5"/>
        <v>0</v>
      </c>
      <c r="K89" s="82"/>
      <c r="L89" s="105"/>
      <c r="M89" s="105"/>
      <c r="N89" s="104"/>
      <c r="O89" s="84"/>
      <c r="P89" s="105"/>
      <c r="Q89" s="106"/>
      <c r="R89" s="87"/>
      <c r="S89" s="4"/>
      <c r="T89" s="127"/>
      <c r="U89" s="128"/>
      <c r="V89" s="92"/>
      <c r="W89" s="129"/>
      <c r="X89" s="129"/>
      <c r="Y89" s="129"/>
      <c r="Z89" s="92"/>
      <c r="AA89" s="129"/>
      <c r="AB89" s="129"/>
      <c r="AC89" s="129"/>
      <c r="AD89" s="92"/>
      <c r="AE89" s="129"/>
      <c r="AF89" s="129"/>
      <c r="AG89" s="129"/>
      <c r="AH89" s="92"/>
      <c r="AI89" s="129"/>
      <c r="AJ89" s="129"/>
      <c r="AK89" s="129"/>
      <c r="AL89" s="91"/>
      <c r="AM89" s="111"/>
      <c r="AN89" s="4"/>
      <c r="AO89" s="4"/>
      <c r="AP89" s="4"/>
      <c r="AQ89" s="127"/>
      <c r="AR89" s="128"/>
      <c r="AS89" s="92"/>
      <c r="AT89" s="129"/>
      <c r="AU89" s="129"/>
      <c r="AV89" s="129"/>
      <c r="AW89" s="92"/>
      <c r="AX89" s="129"/>
      <c r="AY89" s="129"/>
      <c r="AZ89" s="129"/>
      <c r="BA89" s="92"/>
      <c r="BB89" s="129"/>
      <c r="BC89" s="129"/>
      <c r="BD89" s="129"/>
      <c r="BE89" s="92"/>
      <c r="BF89" s="129"/>
      <c r="BG89" s="129"/>
      <c r="BH89" s="129"/>
      <c r="BI89" s="91"/>
      <c r="BJ89" s="111"/>
      <c r="BK89" s="111"/>
      <c r="BL89" s="106"/>
      <c r="BM89" s="91"/>
      <c r="BN89" s="93"/>
      <c r="BO89" s="128"/>
      <c r="BP89" s="83"/>
      <c r="BQ89" s="132"/>
      <c r="BR89" s="132"/>
      <c r="BS89" s="132"/>
      <c r="BT89" s="83"/>
      <c r="BU89" s="132"/>
      <c r="BV89" s="132"/>
      <c r="BW89" s="132"/>
      <c r="BX89" s="83"/>
      <c r="BY89" s="132"/>
      <c r="BZ89" s="132"/>
      <c r="CA89" s="132"/>
      <c r="CB89" s="83"/>
      <c r="CC89" s="132"/>
      <c r="CD89" s="132"/>
      <c r="CE89" s="132"/>
      <c r="CF89" s="94"/>
      <c r="CG89" s="106"/>
      <c r="CH89" s="106"/>
      <c r="CI89" s="87"/>
      <c r="CJ89" s="111"/>
      <c r="CK89" s="4"/>
      <c r="CL89" s="127"/>
      <c r="CM89" s="128"/>
      <c r="CN89" s="92"/>
      <c r="CO89" s="129"/>
      <c r="CP89" s="129"/>
      <c r="CQ89" s="129"/>
      <c r="CR89" s="92"/>
      <c r="CS89" s="129"/>
      <c r="CT89" s="129"/>
      <c r="CU89" s="129"/>
      <c r="CV89" s="92"/>
      <c r="CW89" s="129"/>
      <c r="CX89" s="129"/>
      <c r="CY89" s="129"/>
      <c r="CZ89" s="92"/>
      <c r="DA89" s="129"/>
      <c r="DB89" s="129"/>
      <c r="DC89" s="129"/>
      <c r="DD89" s="91"/>
      <c r="DE89" s="106"/>
      <c r="DF89" s="5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87"/>
      <c r="DU89" s="4"/>
      <c r="DV89" s="4"/>
    </row>
    <row r="90" spans="1:126" ht="95.85" hidden="1" customHeight="1" x14ac:dyDescent="0.4">
      <c r="A90" s="97" t="s">
        <v>92</v>
      </c>
      <c r="B90" s="125">
        <v>18040700</v>
      </c>
      <c r="C90" s="134"/>
      <c r="D90" s="134"/>
      <c r="E90" s="135"/>
      <c r="F90" s="101" t="e">
        <f t="shared" si="6"/>
        <v>#DIV/0!</v>
      </c>
      <c r="G90" s="100">
        <f t="shared" si="7"/>
        <v>0</v>
      </c>
      <c r="H90" s="101" t="e">
        <f t="shared" si="8"/>
        <v>#DIV/0!</v>
      </c>
      <c r="I90" s="100">
        <f t="shared" si="9"/>
        <v>0</v>
      </c>
      <c r="J90" s="136">
        <f t="shared" si="5"/>
        <v>0</v>
      </c>
      <c r="K90" s="82"/>
      <c r="L90" s="8"/>
      <c r="M90" s="166"/>
      <c r="N90" s="104"/>
      <c r="O90" s="84"/>
      <c r="P90" s="105"/>
      <c r="Q90" s="106"/>
      <c r="R90" s="87"/>
      <c r="T90" s="107"/>
      <c r="U90" s="128"/>
      <c r="V90" s="92"/>
      <c r="W90" s="129"/>
      <c r="X90" s="129"/>
      <c r="Y90" s="129"/>
      <c r="Z90" s="92"/>
      <c r="AA90" s="129"/>
      <c r="AB90" s="129"/>
      <c r="AC90" s="129"/>
      <c r="AD90" s="92"/>
      <c r="AE90" s="129"/>
      <c r="AF90" s="129"/>
      <c r="AG90" s="129"/>
      <c r="AH90" s="92"/>
      <c r="AI90" s="129"/>
      <c r="AJ90" s="129"/>
      <c r="AK90" s="129"/>
      <c r="AL90" s="91"/>
      <c r="AM90" s="111"/>
      <c r="AQ90" s="107"/>
      <c r="AR90" s="128"/>
      <c r="AS90" s="92"/>
      <c r="AT90" s="129"/>
      <c r="AU90" s="129"/>
      <c r="AV90" s="129"/>
      <c r="AW90" s="92"/>
      <c r="AX90" s="129"/>
      <c r="AY90" s="129"/>
      <c r="AZ90" s="129"/>
      <c r="BA90" s="92"/>
      <c r="BB90" s="129"/>
      <c r="BC90" s="129"/>
      <c r="BD90" s="129"/>
      <c r="BE90" s="92"/>
      <c r="BF90" s="129"/>
      <c r="BG90" s="129"/>
      <c r="BH90" s="129"/>
      <c r="BI90" s="91"/>
      <c r="BJ90" s="111"/>
      <c r="BK90" s="111"/>
      <c r="BL90" s="106"/>
      <c r="BM90" s="91"/>
      <c r="BN90" s="93"/>
      <c r="BO90" s="128"/>
      <c r="BP90" s="83"/>
      <c r="BQ90" s="132"/>
      <c r="BR90" s="132"/>
      <c r="BS90" s="132"/>
      <c r="BT90" s="83"/>
      <c r="BU90" s="132"/>
      <c r="BV90" s="132"/>
      <c r="BW90" s="132"/>
      <c r="BX90" s="83"/>
      <c r="BY90" s="132"/>
      <c r="BZ90" s="132"/>
      <c r="CA90" s="132"/>
      <c r="CB90" s="83"/>
      <c r="CC90" s="132"/>
      <c r="CD90" s="132"/>
      <c r="CE90" s="132"/>
      <c r="CF90" s="94"/>
      <c r="CG90" s="13"/>
      <c r="CH90" s="13"/>
      <c r="CI90" s="87"/>
      <c r="CJ90" s="111"/>
      <c r="CL90" s="107"/>
      <c r="CM90" s="128"/>
      <c r="CN90" s="92"/>
      <c r="CO90" s="129"/>
      <c r="CP90" s="129"/>
      <c r="CQ90" s="129"/>
      <c r="CR90" s="92"/>
      <c r="CS90" s="129"/>
      <c r="CT90" s="129"/>
      <c r="CU90" s="129"/>
      <c r="CV90" s="92"/>
      <c r="CW90" s="129"/>
      <c r="CX90" s="129"/>
      <c r="CY90" s="129"/>
      <c r="CZ90" s="92"/>
      <c r="DA90" s="129"/>
      <c r="DB90" s="129"/>
      <c r="DC90" s="129"/>
      <c r="DD90" s="91"/>
      <c r="DE90" s="106"/>
      <c r="DF90" s="175"/>
      <c r="DT90" s="87"/>
    </row>
    <row r="91" spans="1:126" s="165" customFormat="1" ht="95.85" hidden="1" customHeight="1" x14ac:dyDescent="0.4">
      <c r="A91" s="97" t="s">
        <v>93</v>
      </c>
      <c r="B91" s="125">
        <v>18040800</v>
      </c>
      <c r="C91" s="134"/>
      <c r="D91" s="134"/>
      <c r="E91" s="135"/>
      <c r="F91" s="101" t="e">
        <f t="shared" si="6"/>
        <v>#DIV/0!</v>
      </c>
      <c r="G91" s="100">
        <f t="shared" si="7"/>
        <v>0</v>
      </c>
      <c r="H91" s="101" t="e">
        <f t="shared" si="8"/>
        <v>#DIV/0!</v>
      </c>
      <c r="I91" s="100">
        <f t="shared" si="9"/>
        <v>0</v>
      </c>
      <c r="J91" s="136">
        <f t="shared" si="5"/>
        <v>0</v>
      </c>
      <c r="K91" s="82"/>
      <c r="L91" s="105"/>
      <c r="M91" s="105"/>
      <c r="N91" s="104"/>
      <c r="O91" s="84"/>
      <c r="P91" s="105"/>
      <c r="Q91" s="106"/>
      <c r="R91" s="87"/>
      <c r="S91" s="4"/>
      <c r="T91" s="107"/>
      <c r="U91" s="128"/>
      <c r="V91" s="91"/>
      <c r="W91" s="129"/>
      <c r="X91" s="129"/>
      <c r="Y91" s="129"/>
      <c r="Z91" s="91"/>
      <c r="AA91" s="129"/>
      <c r="AB91" s="129"/>
      <c r="AC91" s="129"/>
      <c r="AD91" s="91"/>
      <c r="AE91" s="129"/>
      <c r="AF91" s="129"/>
      <c r="AG91" s="129"/>
      <c r="AH91" s="91"/>
      <c r="AI91" s="129"/>
      <c r="AJ91" s="129"/>
      <c r="AK91" s="129"/>
      <c r="AL91" s="91"/>
      <c r="AM91" s="111"/>
      <c r="AN91" s="4"/>
      <c r="AO91" s="4"/>
      <c r="AP91" s="4"/>
      <c r="AQ91" s="107"/>
      <c r="AR91" s="128"/>
      <c r="AS91" s="91"/>
      <c r="AT91" s="129"/>
      <c r="AU91" s="129"/>
      <c r="AV91" s="129"/>
      <c r="AW91" s="91"/>
      <c r="AX91" s="129"/>
      <c r="AY91" s="129"/>
      <c r="AZ91" s="129"/>
      <c r="BA91" s="91"/>
      <c r="BB91" s="129"/>
      <c r="BC91" s="129"/>
      <c r="BD91" s="129"/>
      <c r="BE91" s="91"/>
      <c r="BF91" s="129"/>
      <c r="BG91" s="129"/>
      <c r="BH91" s="129"/>
      <c r="BI91" s="91"/>
      <c r="BJ91" s="111"/>
      <c r="BK91" s="111"/>
      <c r="BL91" s="106"/>
      <c r="BM91" s="91"/>
      <c r="BN91" s="93"/>
      <c r="BO91" s="128"/>
      <c r="BP91" s="94"/>
      <c r="BQ91" s="132"/>
      <c r="BR91" s="132"/>
      <c r="BS91" s="132"/>
      <c r="BT91" s="94"/>
      <c r="BU91" s="132"/>
      <c r="BV91" s="132"/>
      <c r="BW91" s="132"/>
      <c r="BX91" s="94"/>
      <c r="BY91" s="132"/>
      <c r="BZ91" s="132"/>
      <c r="CA91" s="132"/>
      <c r="CB91" s="94"/>
      <c r="CC91" s="132"/>
      <c r="CD91" s="132"/>
      <c r="CE91" s="132"/>
      <c r="CF91" s="94"/>
      <c r="CG91" s="106"/>
      <c r="CH91" s="106"/>
      <c r="CI91" s="87"/>
      <c r="CJ91" s="111"/>
      <c r="CK91" s="4"/>
      <c r="CL91" s="107"/>
      <c r="CM91" s="128"/>
      <c r="CN91" s="91"/>
      <c r="CO91" s="129"/>
      <c r="CP91" s="129"/>
      <c r="CQ91" s="129"/>
      <c r="CR91" s="91"/>
      <c r="CS91" s="129"/>
      <c r="CT91" s="129"/>
      <c r="CU91" s="129"/>
      <c r="CV91" s="91"/>
      <c r="CW91" s="129"/>
      <c r="CX91" s="129"/>
      <c r="CY91" s="129"/>
      <c r="CZ91" s="91"/>
      <c r="DA91" s="129"/>
      <c r="DB91" s="129"/>
      <c r="DC91" s="129"/>
      <c r="DD91" s="91"/>
      <c r="DE91" s="106"/>
      <c r="DF91" s="5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87"/>
      <c r="DU91" s="4"/>
      <c r="DV91" s="4"/>
    </row>
    <row r="92" spans="1:126" ht="95.85" hidden="1" customHeight="1" x14ac:dyDescent="0.4">
      <c r="A92" s="97" t="s">
        <v>94</v>
      </c>
      <c r="B92" s="125">
        <v>18040900</v>
      </c>
      <c r="C92" s="134"/>
      <c r="D92" s="134"/>
      <c r="E92" s="135"/>
      <c r="F92" s="101" t="e">
        <f t="shared" si="6"/>
        <v>#DIV/0!</v>
      </c>
      <c r="G92" s="100">
        <f t="shared" si="7"/>
        <v>0</v>
      </c>
      <c r="H92" s="101" t="e">
        <f t="shared" si="8"/>
        <v>#DIV/0!</v>
      </c>
      <c r="I92" s="100">
        <f t="shared" si="9"/>
        <v>0</v>
      </c>
      <c r="J92" s="136">
        <f t="shared" si="5"/>
        <v>0</v>
      </c>
      <c r="K92" s="102"/>
      <c r="L92" s="8"/>
      <c r="M92" s="166"/>
      <c r="N92" s="104"/>
      <c r="O92" s="84"/>
      <c r="P92" s="105"/>
      <c r="Q92" s="106"/>
      <c r="R92" s="87"/>
      <c r="T92" s="107"/>
      <c r="U92" s="128"/>
      <c r="V92" s="92"/>
      <c r="W92" s="129"/>
      <c r="X92" s="129"/>
      <c r="Y92" s="129"/>
      <c r="Z92" s="92"/>
      <c r="AA92" s="129"/>
      <c r="AB92" s="129"/>
      <c r="AC92" s="129"/>
      <c r="AD92" s="92"/>
      <c r="AE92" s="129"/>
      <c r="AF92" s="129"/>
      <c r="AG92" s="129"/>
      <c r="AH92" s="92"/>
      <c r="AI92" s="129"/>
      <c r="AJ92" s="129"/>
      <c r="AK92" s="129"/>
      <c r="AL92" s="110"/>
      <c r="AM92" s="111"/>
      <c r="AQ92" s="107"/>
      <c r="AR92" s="128"/>
      <c r="AS92" s="92"/>
      <c r="AT92" s="129"/>
      <c r="AU92" s="129"/>
      <c r="AV92" s="129"/>
      <c r="AW92" s="92"/>
      <c r="AX92" s="129"/>
      <c r="AY92" s="129"/>
      <c r="AZ92" s="129"/>
      <c r="BA92" s="92"/>
      <c r="BB92" s="129"/>
      <c r="BC92" s="129"/>
      <c r="BD92" s="129"/>
      <c r="BE92" s="92"/>
      <c r="BF92" s="129"/>
      <c r="BG92" s="129"/>
      <c r="BH92" s="129"/>
      <c r="BI92" s="91"/>
      <c r="BJ92" s="111"/>
      <c r="BK92" s="111"/>
      <c r="BL92" s="106"/>
      <c r="BM92" s="91"/>
      <c r="BN92" s="93"/>
      <c r="BO92" s="128"/>
      <c r="BP92" s="83"/>
      <c r="BQ92" s="132"/>
      <c r="BR92" s="132"/>
      <c r="BS92" s="132"/>
      <c r="BT92" s="83"/>
      <c r="BU92" s="132"/>
      <c r="BV92" s="132"/>
      <c r="BW92" s="132"/>
      <c r="BX92" s="83"/>
      <c r="BY92" s="132"/>
      <c r="BZ92" s="132"/>
      <c r="CA92" s="132"/>
      <c r="CB92" s="83"/>
      <c r="CC92" s="132"/>
      <c r="CD92" s="132"/>
      <c r="CE92" s="132"/>
      <c r="CF92" s="113"/>
      <c r="CG92" s="13"/>
      <c r="CH92" s="13"/>
      <c r="CI92" s="87"/>
      <c r="CJ92" s="111"/>
      <c r="CL92" s="107"/>
      <c r="CM92" s="128"/>
      <c r="CN92" s="92"/>
      <c r="CO92" s="129"/>
      <c r="CP92" s="129"/>
      <c r="CQ92" s="129"/>
      <c r="CR92" s="92"/>
      <c r="CS92" s="129"/>
      <c r="CT92" s="129"/>
      <c r="CU92" s="129"/>
      <c r="CV92" s="92"/>
      <c r="CW92" s="129"/>
      <c r="CX92" s="129"/>
      <c r="CY92" s="129"/>
      <c r="CZ92" s="92"/>
      <c r="DA92" s="129"/>
      <c r="DB92" s="129"/>
      <c r="DC92" s="129"/>
      <c r="DD92" s="110"/>
      <c r="DE92" s="106"/>
      <c r="DF92" s="175"/>
      <c r="DT92" s="87"/>
    </row>
    <row r="93" spans="1:126" ht="44.4" hidden="1" customHeight="1" x14ac:dyDescent="0.4">
      <c r="A93" s="124"/>
      <c r="B93" s="125"/>
      <c r="C93" s="134"/>
      <c r="D93" s="134"/>
      <c r="E93" s="135"/>
      <c r="F93" s="101" t="e">
        <f t="shared" si="6"/>
        <v>#DIV/0!</v>
      </c>
      <c r="G93" s="100">
        <f t="shared" si="7"/>
        <v>0</v>
      </c>
      <c r="H93" s="101" t="e">
        <f t="shared" si="8"/>
        <v>#DIV/0!</v>
      </c>
      <c r="I93" s="100">
        <f t="shared" si="9"/>
        <v>0</v>
      </c>
      <c r="J93" s="136">
        <f t="shared" si="5"/>
        <v>0</v>
      </c>
      <c r="K93" s="102"/>
      <c r="L93" s="8"/>
      <c r="M93" s="166"/>
      <c r="N93" s="104"/>
      <c r="O93" s="84"/>
      <c r="P93" s="105"/>
      <c r="Q93" s="106"/>
      <c r="R93" s="87"/>
      <c r="T93" s="127"/>
      <c r="U93" s="128"/>
      <c r="V93" s="92"/>
      <c r="W93" s="129"/>
      <c r="X93" s="129"/>
      <c r="Y93" s="129"/>
      <c r="Z93" s="92"/>
      <c r="AA93" s="129"/>
      <c r="AB93" s="129"/>
      <c r="AC93" s="129"/>
      <c r="AD93" s="92"/>
      <c r="AE93" s="129"/>
      <c r="AF93" s="129"/>
      <c r="AG93" s="129"/>
      <c r="AH93" s="92"/>
      <c r="AI93" s="129"/>
      <c r="AJ93" s="129"/>
      <c r="AK93" s="129"/>
      <c r="AL93" s="110"/>
      <c r="AM93" s="111"/>
      <c r="AQ93" s="127"/>
      <c r="AR93" s="128"/>
      <c r="AS93" s="92"/>
      <c r="AT93" s="129"/>
      <c r="AU93" s="129"/>
      <c r="AV93" s="129"/>
      <c r="AW93" s="92"/>
      <c r="AX93" s="129"/>
      <c r="AY93" s="129"/>
      <c r="AZ93" s="129"/>
      <c r="BA93" s="92"/>
      <c r="BB93" s="129"/>
      <c r="BC93" s="129"/>
      <c r="BD93" s="129"/>
      <c r="BE93" s="92"/>
      <c r="BF93" s="129"/>
      <c r="BG93" s="129"/>
      <c r="BH93" s="129"/>
      <c r="BI93" s="91"/>
      <c r="BJ93" s="111"/>
      <c r="BK93" s="111"/>
      <c r="BL93" s="106"/>
      <c r="BM93" s="91"/>
      <c r="BN93" s="93"/>
      <c r="BO93" s="128"/>
      <c r="BP93" s="83"/>
      <c r="BQ93" s="132"/>
      <c r="BR93" s="132"/>
      <c r="BS93" s="132"/>
      <c r="BT93" s="83"/>
      <c r="BU93" s="132"/>
      <c r="BV93" s="132"/>
      <c r="BW93" s="132"/>
      <c r="BX93" s="83"/>
      <c r="BY93" s="132"/>
      <c r="BZ93" s="132"/>
      <c r="CA93" s="132"/>
      <c r="CB93" s="83"/>
      <c r="CC93" s="132"/>
      <c r="CD93" s="132"/>
      <c r="CE93" s="132"/>
      <c r="CF93" s="113"/>
      <c r="CG93" s="13"/>
      <c r="CH93" s="13"/>
      <c r="CI93" s="87"/>
      <c r="CJ93" s="111"/>
      <c r="CL93" s="127"/>
      <c r="CM93" s="128"/>
      <c r="CN93" s="92"/>
      <c r="CO93" s="129"/>
      <c r="CP93" s="129"/>
      <c r="CQ93" s="129"/>
      <c r="CR93" s="92"/>
      <c r="CS93" s="129"/>
      <c r="CT93" s="129"/>
      <c r="CU93" s="129"/>
      <c r="CV93" s="92"/>
      <c r="CW93" s="129"/>
      <c r="CX93" s="129"/>
      <c r="CY93" s="129"/>
      <c r="CZ93" s="92"/>
      <c r="DA93" s="129"/>
      <c r="DB93" s="129"/>
      <c r="DC93" s="129"/>
      <c r="DD93" s="110"/>
      <c r="DE93" s="106"/>
      <c r="DF93" s="175"/>
      <c r="DT93" s="87"/>
    </row>
    <row r="94" spans="1:126" s="165" customFormat="1" ht="44.4" hidden="1" customHeight="1" x14ac:dyDescent="0.4">
      <c r="A94" s="124"/>
      <c r="B94" s="125"/>
      <c r="C94" s="134"/>
      <c r="D94" s="134"/>
      <c r="E94" s="135"/>
      <c r="F94" s="101" t="e">
        <f t="shared" si="6"/>
        <v>#DIV/0!</v>
      </c>
      <c r="G94" s="100">
        <f t="shared" si="7"/>
        <v>0</v>
      </c>
      <c r="H94" s="101" t="e">
        <f t="shared" si="8"/>
        <v>#DIV/0!</v>
      </c>
      <c r="I94" s="100">
        <f t="shared" si="9"/>
        <v>0</v>
      </c>
      <c r="J94" s="136">
        <f t="shared" si="5"/>
        <v>0</v>
      </c>
      <c r="K94" s="82"/>
      <c r="L94" s="105"/>
      <c r="M94" s="105"/>
      <c r="N94" s="104"/>
      <c r="O94" s="84"/>
      <c r="P94" s="105"/>
      <c r="Q94" s="106"/>
      <c r="R94" s="87"/>
      <c r="S94" s="4"/>
      <c r="T94" s="127"/>
      <c r="U94" s="128"/>
      <c r="V94" s="91"/>
      <c r="W94" s="129"/>
      <c r="X94" s="129"/>
      <c r="Y94" s="129"/>
      <c r="Z94" s="91"/>
      <c r="AA94" s="129"/>
      <c r="AB94" s="129"/>
      <c r="AC94" s="129"/>
      <c r="AD94" s="91"/>
      <c r="AE94" s="129"/>
      <c r="AF94" s="129"/>
      <c r="AG94" s="129"/>
      <c r="AH94" s="91"/>
      <c r="AI94" s="129"/>
      <c r="AJ94" s="129"/>
      <c r="AK94" s="129"/>
      <c r="AL94" s="91"/>
      <c r="AM94" s="111"/>
      <c r="AN94" s="4"/>
      <c r="AO94" s="4"/>
      <c r="AP94" s="4"/>
      <c r="AQ94" s="127"/>
      <c r="AR94" s="128"/>
      <c r="AS94" s="91"/>
      <c r="AT94" s="129"/>
      <c r="AU94" s="129"/>
      <c r="AV94" s="129"/>
      <c r="AW94" s="91"/>
      <c r="AX94" s="129"/>
      <c r="AY94" s="129"/>
      <c r="AZ94" s="129"/>
      <c r="BA94" s="91"/>
      <c r="BB94" s="129"/>
      <c r="BC94" s="129"/>
      <c r="BD94" s="129"/>
      <c r="BE94" s="91"/>
      <c r="BF94" s="129"/>
      <c r="BG94" s="129"/>
      <c r="BH94" s="129"/>
      <c r="BI94" s="91"/>
      <c r="BJ94" s="111"/>
      <c r="BK94" s="111"/>
      <c r="BL94" s="106"/>
      <c r="BM94" s="91"/>
      <c r="BN94" s="93"/>
      <c r="BO94" s="128"/>
      <c r="BP94" s="94"/>
      <c r="BQ94" s="132"/>
      <c r="BR94" s="132"/>
      <c r="BS94" s="132"/>
      <c r="BT94" s="94"/>
      <c r="BU94" s="132"/>
      <c r="BV94" s="132"/>
      <c r="BW94" s="132"/>
      <c r="BX94" s="94"/>
      <c r="BY94" s="132"/>
      <c r="BZ94" s="132"/>
      <c r="CA94" s="132"/>
      <c r="CB94" s="94"/>
      <c r="CC94" s="132"/>
      <c r="CD94" s="132"/>
      <c r="CE94" s="132"/>
      <c r="CF94" s="94"/>
      <c r="CG94" s="106"/>
      <c r="CH94" s="106"/>
      <c r="CI94" s="87"/>
      <c r="CJ94" s="111"/>
      <c r="CK94" s="4"/>
      <c r="CL94" s="127"/>
      <c r="CM94" s="128"/>
      <c r="CN94" s="91"/>
      <c r="CO94" s="129"/>
      <c r="CP94" s="129"/>
      <c r="CQ94" s="129"/>
      <c r="CR94" s="91"/>
      <c r="CS94" s="129"/>
      <c r="CT94" s="129"/>
      <c r="CU94" s="129"/>
      <c r="CV94" s="91"/>
      <c r="CW94" s="129"/>
      <c r="CX94" s="129"/>
      <c r="CY94" s="129"/>
      <c r="CZ94" s="91"/>
      <c r="DA94" s="129"/>
      <c r="DB94" s="129"/>
      <c r="DC94" s="129"/>
      <c r="DD94" s="91"/>
      <c r="DE94" s="106"/>
      <c r="DF94" s="175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87"/>
      <c r="DU94" s="4"/>
      <c r="DV94" s="4"/>
    </row>
    <row r="95" spans="1:126" ht="44.4" hidden="1" customHeight="1" x14ac:dyDescent="0.4">
      <c r="A95" s="124"/>
      <c r="B95" s="125"/>
      <c r="C95" s="134"/>
      <c r="D95" s="134"/>
      <c r="E95" s="135"/>
      <c r="F95" s="101" t="e">
        <f t="shared" si="6"/>
        <v>#DIV/0!</v>
      </c>
      <c r="G95" s="100">
        <f t="shared" si="7"/>
        <v>0</v>
      </c>
      <c r="H95" s="101" t="e">
        <f t="shared" si="8"/>
        <v>#DIV/0!</v>
      </c>
      <c r="I95" s="100">
        <f t="shared" si="9"/>
        <v>0</v>
      </c>
      <c r="J95" s="136">
        <f t="shared" si="5"/>
        <v>0</v>
      </c>
      <c r="K95" s="82"/>
      <c r="L95" s="166"/>
      <c r="M95" s="166"/>
      <c r="N95" s="104"/>
      <c r="O95" s="84"/>
      <c r="P95" s="105"/>
      <c r="Q95" s="106"/>
      <c r="R95" s="87"/>
      <c r="T95" s="127"/>
      <c r="U95" s="128"/>
      <c r="V95" s="91"/>
      <c r="W95" s="129"/>
      <c r="X95" s="129"/>
      <c r="Y95" s="129"/>
      <c r="Z95" s="91"/>
      <c r="AA95" s="129"/>
      <c r="AB95" s="129"/>
      <c r="AC95" s="129"/>
      <c r="AD95" s="91"/>
      <c r="AE95" s="129"/>
      <c r="AF95" s="129"/>
      <c r="AG95" s="129"/>
      <c r="AH95" s="91"/>
      <c r="AI95" s="129"/>
      <c r="AJ95" s="129"/>
      <c r="AK95" s="129"/>
      <c r="AL95" s="91"/>
      <c r="AM95" s="111"/>
      <c r="AQ95" s="127"/>
      <c r="AR95" s="128"/>
      <c r="AS95" s="91"/>
      <c r="AT95" s="129"/>
      <c r="AU95" s="129"/>
      <c r="AV95" s="129"/>
      <c r="AW95" s="91"/>
      <c r="AX95" s="129"/>
      <c r="AY95" s="129"/>
      <c r="AZ95" s="129"/>
      <c r="BA95" s="91"/>
      <c r="BB95" s="129"/>
      <c r="BC95" s="129"/>
      <c r="BD95" s="129"/>
      <c r="BE95" s="91"/>
      <c r="BF95" s="129"/>
      <c r="BG95" s="129"/>
      <c r="BH95" s="129"/>
      <c r="BI95" s="91"/>
      <c r="BJ95" s="111"/>
      <c r="BK95" s="111"/>
      <c r="BL95" s="106"/>
      <c r="BM95" s="91"/>
      <c r="BN95" s="93"/>
      <c r="BO95" s="128"/>
      <c r="BP95" s="94"/>
      <c r="BQ95" s="132"/>
      <c r="BR95" s="132"/>
      <c r="BS95" s="132"/>
      <c r="BT95" s="94"/>
      <c r="BU95" s="132"/>
      <c r="BV95" s="132"/>
      <c r="BW95" s="132"/>
      <c r="BX95" s="94"/>
      <c r="BY95" s="132"/>
      <c r="BZ95" s="132"/>
      <c r="CA95" s="132"/>
      <c r="CB95" s="94"/>
      <c r="CC95" s="132"/>
      <c r="CD95" s="132"/>
      <c r="CE95" s="132"/>
      <c r="CF95" s="94"/>
      <c r="CG95" s="13"/>
      <c r="CH95" s="13"/>
      <c r="CI95" s="87"/>
      <c r="CJ95" s="111"/>
      <c r="CL95" s="127"/>
      <c r="CM95" s="128"/>
      <c r="CN95" s="91"/>
      <c r="CO95" s="129"/>
      <c r="CP95" s="129"/>
      <c r="CQ95" s="129"/>
      <c r="CR95" s="91"/>
      <c r="CS95" s="129"/>
      <c r="CT95" s="129"/>
      <c r="CU95" s="129"/>
      <c r="CV95" s="91"/>
      <c r="CW95" s="129"/>
      <c r="CX95" s="129"/>
      <c r="CY95" s="129"/>
      <c r="CZ95" s="91"/>
      <c r="DA95" s="129"/>
      <c r="DB95" s="129"/>
      <c r="DC95" s="129"/>
      <c r="DD95" s="91"/>
      <c r="DE95" s="106"/>
      <c r="DF95" s="175"/>
      <c r="DT95" s="87"/>
    </row>
    <row r="96" spans="1:126" ht="44.4" hidden="1" customHeight="1" x14ac:dyDescent="0.4">
      <c r="A96" s="124"/>
      <c r="B96" s="125"/>
      <c r="C96" s="134"/>
      <c r="D96" s="134"/>
      <c r="E96" s="135"/>
      <c r="F96" s="101" t="e">
        <f t="shared" si="6"/>
        <v>#DIV/0!</v>
      </c>
      <c r="G96" s="100">
        <f t="shared" si="7"/>
        <v>0</v>
      </c>
      <c r="H96" s="101" t="e">
        <f t="shared" si="8"/>
        <v>#DIV/0!</v>
      </c>
      <c r="I96" s="100">
        <f t="shared" si="9"/>
        <v>0</v>
      </c>
      <c r="J96" s="136">
        <f t="shared" si="5"/>
        <v>0</v>
      </c>
      <c r="K96" s="82"/>
      <c r="L96" s="166"/>
      <c r="M96" s="166"/>
      <c r="N96" s="104"/>
      <c r="O96" s="84"/>
      <c r="P96" s="105"/>
      <c r="Q96" s="106"/>
      <c r="R96" s="87"/>
      <c r="T96" s="127"/>
      <c r="U96" s="128"/>
      <c r="V96" s="91"/>
      <c r="W96" s="129"/>
      <c r="X96" s="129"/>
      <c r="Y96" s="129"/>
      <c r="Z96" s="91"/>
      <c r="AA96" s="129"/>
      <c r="AB96" s="129"/>
      <c r="AC96" s="129"/>
      <c r="AD96" s="91"/>
      <c r="AE96" s="129"/>
      <c r="AF96" s="129"/>
      <c r="AG96" s="129"/>
      <c r="AH96" s="91"/>
      <c r="AI96" s="129"/>
      <c r="AJ96" s="129"/>
      <c r="AK96" s="129"/>
      <c r="AL96" s="91"/>
      <c r="AM96" s="111"/>
      <c r="AQ96" s="127"/>
      <c r="AR96" s="128"/>
      <c r="AS96" s="91"/>
      <c r="AT96" s="129"/>
      <c r="AU96" s="129"/>
      <c r="AV96" s="129"/>
      <c r="AW96" s="91"/>
      <c r="AX96" s="129"/>
      <c r="AY96" s="129"/>
      <c r="AZ96" s="129"/>
      <c r="BA96" s="91"/>
      <c r="BB96" s="129"/>
      <c r="BC96" s="129"/>
      <c r="BD96" s="129"/>
      <c r="BE96" s="91"/>
      <c r="BF96" s="129"/>
      <c r="BG96" s="129"/>
      <c r="BH96" s="129"/>
      <c r="BI96" s="91"/>
      <c r="BJ96" s="111"/>
      <c r="BK96" s="111"/>
      <c r="BL96" s="106"/>
      <c r="BM96" s="91"/>
      <c r="BN96" s="93"/>
      <c r="BO96" s="128"/>
      <c r="BP96" s="94"/>
      <c r="BQ96" s="132"/>
      <c r="BR96" s="132"/>
      <c r="BS96" s="132"/>
      <c r="BT96" s="94"/>
      <c r="BU96" s="132"/>
      <c r="BV96" s="132"/>
      <c r="BW96" s="132"/>
      <c r="BX96" s="94"/>
      <c r="BY96" s="132"/>
      <c r="BZ96" s="132"/>
      <c r="CA96" s="132"/>
      <c r="CB96" s="94"/>
      <c r="CC96" s="132"/>
      <c r="CD96" s="132"/>
      <c r="CE96" s="132"/>
      <c r="CF96" s="94"/>
      <c r="CG96" s="13"/>
      <c r="CH96" s="13"/>
      <c r="CI96" s="87"/>
      <c r="CJ96" s="111"/>
      <c r="CL96" s="127"/>
      <c r="CM96" s="128"/>
      <c r="CN96" s="91"/>
      <c r="CO96" s="129"/>
      <c r="CP96" s="129"/>
      <c r="CQ96" s="129"/>
      <c r="CR96" s="91"/>
      <c r="CS96" s="129"/>
      <c r="CT96" s="129"/>
      <c r="CU96" s="129"/>
      <c r="CV96" s="91"/>
      <c r="CW96" s="129"/>
      <c r="CX96" s="129"/>
      <c r="CY96" s="129"/>
      <c r="CZ96" s="91"/>
      <c r="DA96" s="129"/>
      <c r="DB96" s="129"/>
      <c r="DC96" s="129"/>
      <c r="DD96" s="91"/>
      <c r="DE96" s="106"/>
      <c r="DF96" s="175"/>
      <c r="DT96" s="87"/>
    </row>
    <row r="97" spans="1:126" s="165" customFormat="1" ht="44.4" hidden="1" customHeight="1" x14ac:dyDescent="0.4">
      <c r="A97" s="124"/>
      <c r="B97" s="125"/>
      <c r="C97" s="134"/>
      <c r="D97" s="134"/>
      <c r="E97" s="135"/>
      <c r="F97" s="101" t="e">
        <f t="shared" si="6"/>
        <v>#DIV/0!</v>
      </c>
      <c r="G97" s="100">
        <f t="shared" si="7"/>
        <v>0</v>
      </c>
      <c r="H97" s="101" t="e">
        <f t="shared" si="8"/>
        <v>#DIV/0!</v>
      </c>
      <c r="I97" s="100">
        <f t="shared" si="9"/>
        <v>0</v>
      </c>
      <c r="J97" s="136">
        <f t="shared" si="5"/>
        <v>0</v>
      </c>
      <c r="K97" s="82"/>
      <c r="L97" s="105"/>
      <c r="M97" s="105"/>
      <c r="N97" s="104"/>
      <c r="O97" s="84"/>
      <c r="P97" s="105"/>
      <c r="Q97" s="106"/>
      <c r="R97" s="87"/>
      <c r="S97" s="4"/>
      <c r="T97" s="127"/>
      <c r="U97" s="128"/>
      <c r="V97" s="91"/>
      <c r="W97" s="129"/>
      <c r="X97" s="129"/>
      <c r="Y97" s="129"/>
      <c r="Z97" s="91"/>
      <c r="AA97" s="129"/>
      <c r="AB97" s="129"/>
      <c r="AC97" s="129"/>
      <c r="AD97" s="91"/>
      <c r="AE97" s="129"/>
      <c r="AF97" s="129"/>
      <c r="AG97" s="129"/>
      <c r="AH97" s="91"/>
      <c r="AI97" s="129"/>
      <c r="AJ97" s="129"/>
      <c r="AK97" s="129"/>
      <c r="AL97" s="91"/>
      <c r="AM97" s="111"/>
      <c r="AN97" s="4"/>
      <c r="AO97" s="4"/>
      <c r="AP97" s="4"/>
      <c r="AQ97" s="127"/>
      <c r="AR97" s="128"/>
      <c r="AS97" s="91"/>
      <c r="AT97" s="129"/>
      <c r="AU97" s="129"/>
      <c r="AV97" s="129"/>
      <c r="AW97" s="91"/>
      <c r="AX97" s="129"/>
      <c r="AY97" s="129"/>
      <c r="AZ97" s="129"/>
      <c r="BA97" s="91"/>
      <c r="BB97" s="129"/>
      <c r="BC97" s="129"/>
      <c r="BD97" s="129"/>
      <c r="BE97" s="91"/>
      <c r="BF97" s="129"/>
      <c r="BG97" s="129"/>
      <c r="BH97" s="129"/>
      <c r="BI97" s="91"/>
      <c r="BJ97" s="111"/>
      <c r="BK97" s="111"/>
      <c r="BL97" s="106"/>
      <c r="BM97" s="91"/>
      <c r="BN97" s="93"/>
      <c r="BO97" s="128"/>
      <c r="BP97" s="94"/>
      <c r="BQ97" s="132"/>
      <c r="BR97" s="132"/>
      <c r="BS97" s="132"/>
      <c r="BT97" s="94"/>
      <c r="BU97" s="132"/>
      <c r="BV97" s="132"/>
      <c r="BW97" s="132"/>
      <c r="BX97" s="94"/>
      <c r="BY97" s="132"/>
      <c r="BZ97" s="132"/>
      <c r="CA97" s="132"/>
      <c r="CB97" s="94"/>
      <c r="CC97" s="132"/>
      <c r="CD97" s="132"/>
      <c r="CE97" s="132"/>
      <c r="CF97" s="94"/>
      <c r="CG97" s="106"/>
      <c r="CH97" s="106"/>
      <c r="CI97" s="87"/>
      <c r="CJ97" s="111"/>
      <c r="CK97" s="4"/>
      <c r="CL97" s="127"/>
      <c r="CM97" s="128"/>
      <c r="CN97" s="91"/>
      <c r="CO97" s="129"/>
      <c r="CP97" s="129"/>
      <c r="CQ97" s="129"/>
      <c r="CR97" s="91"/>
      <c r="CS97" s="129"/>
      <c r="CT97" s="129"/>
      <c r="CU97" s="129"/>
      <c r="CV97" s="91"/>
      <c r="CW97" s="129"/>
      <c r="CX97" s="129"/>
      <c r="CY97" s="129"/>
      <c r="CZ97" s="91"/>
      <c r="DA97" s="129"/>
      <c r="DB97" s="129"/>
      <c r="DC97" s="129"/>
      <c r="DD97" s="91"/>
      <c r="DE97" s="106"/>
      <c r="DF97" s="5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87"/>
      <c r="DU97" s="4"/>
      <c r="DV97" s="4"/>
    </row>
    <row r="98" spans="1:126" ht="95.85" hidden="1" customHeight="1" x14ac:dyDescent="0.4">
      <c r="A98" s="97" t="s">
        <v>95</v>
      </c>
      <c r="B98" s="125">
        <v>18041000</v>
      </c>
      <c r="C98" s="134"/>
      <c r="D98" s="134"/>
      <c r="E98" s="135"/>
      <c r="F98" s="101" t="e">
        <f t="shared" si="6"/>
        <v>#DIV/0!</v>
      </c>
      <c r="G98" s="100">
        <f t="shared" si="7"/>
        <v>0</v>
      </c>
      <c r="H98" s="101" t="e">
        <f t="shared" si="8"/>
        <v>#DIV/0!</v>
      </c>
      <c r="I98" s="100">
        <f t="shared" si="9"/>
        <v>0</v>
      </c>
      <c r="J98" s="136">
        <f t="shared" si="5"/>
        <v>0</v>
      </c>
      <c r="K98" s="82"/>
      <c r="L98" s="8"/>
      <c r="M98" s="166"/>
      <c r="N98" s="104"/>
      <c r="O98" s="84"/>
      <c r="P98" s="105"/>
      <c r="Q98" s="106"/>
      <c r="R98" s="87"/>
      <c r="T98" s="107"/>
      <c r="U98" s="128"/>
      <c r="V98" s="91"/>
      <c r="W98" s="129"/>
      <c r="X98" s="129"/>
      <c r="Y98" s="129"/>
      <c r="Z98" s="91"/>
      <c r="AA98" s="129"/>
      <c r="AB98" s="129"/>
      <c r="AC98" s="129"/>
      <c r="AD98" s="91"/>
      <c r="AE98" s="129"/>
      <c r="AF98" s="129"/>
      <c r="AG98" s="129"/>
      <c r="AH98" s="91"/>
      <c r="AI98" s="129"/>
      <c r="AJ98" s="129"/>
      <c r="AK98" s="129"/>
      <c r="AL98" s="91"/>
      <c r="AM98" s="111"/>
      <c r="AQ98" s="107"/>
      <c r="AR98" s="128"/>
      <c r="AS98" s="91"/>
      <c r="AT98" s="129"/>
      <c r="AU98" s="129"/>
      <c r="AV98" s="129"/>
      <c r="AW98" s="91"/>
      <c r="AX98" s="129"/>
      <c r="AY98" s="129"/>
      <c r="AZ98" s="129"/>
      <c r="BA98" s="91"/>
      <c r="BB98" s="129"/>
      <c r="BC98" s="129"/>
      <c r="BD98" s="129"/>
      <c r="BE98" s="91"/>
      <c r="BF98" s="129"/>
      <c r="BG98" s="129"/>
      <c r="BH98" s="129"/>
      <c r="BI98" s="91"/>
      <c r="BJ98" s="111"/>
      <c r="BK98" s="111"/>
      <c r="BL98" s="106"/>
      <c r="BM98" s="91"/>
      <c r="BN98" s="93"/>
      <c r="BO98" s="128"/>
      <c r="BP98" s="94"/>
      <c r="BQ98" s="132"/>
      <c r="BR98" s="132"/>
      <c r="BS98" s="132"/>
      <c r="BT98" s="94"/>
      <c r="BU98" s="132"/>
      <c r="BV98" s="132"/>
      <c r="BW98" s="132"/>
      <c r="BX98" s="94"/>
      <c r="BY98" s="132"/>
      <c r="BZ98" s="132"/>
      <c r="CA98" s="132"/>
      <c r="CB98" s="94"/>
      <c r="CC98" s="132"/>
      <c r="CD98" s="132"/>
      <c r="CE98" s="132"/>
      <c r="CF98" s="94"/>
      <c r="CG98" s="13"/>
      <c r="CH98" s="13"/>
      <c r="CI98" s="87"/>
      <c r="CJ98" s="111"/>
      <c r="CL98" s="107"/>
      <c r="CM98" s="128"/>
      <c r="CN98" s="91"/>
      <c r="CO98" s="129"/>
      <c r="CP98" s="129"/>
      <c r="CQ98" s="129"/>
      <c r="CR98" s="91"/>
      <c r="CS98" s="129"/>
      <c r="CT98" s="129"/>
      <c r="CU98" s="129"/>
      <c r="CV98" s="91"/>
      <c r="CW98" s="129"/>
      <c r="CX98" s="129"/>
      <c r="CY98" s="129"/>
      <c r="CZ98" s="91"/>
      <c r="DA98" s="129"/>
      <c r="DB98" s="129"/>
      <c r="DC98" s="129"/>
      <c r="DD98" s="91"/>
      <c r="DE98" s="106"/>
      <c r="DF98" s="175"/>
      <c r="DT98" s="87"/>
    </row>
    <row r="99" spans="1:126" ht="95.85" hidden="1" customHeight="1" x14ac:dyDescent="0.4">
      <c r="A99" s="97" t="s">
        <v>96</v>
      </c>
      <c r="B99" s="125">
        <v>18041300</v>
      </c>
      <c r="C99" s="134"/>
      <c r="D99" s="134"/>
      <c r="E99" s="135"/>
      <c r="F99" s="101" t="e">
        <f t="shared" si="6"/>
        <v>#DIV/0!</v>
      </c>
      <c r="G99" s="100">
        <f t="shared" si="7"/>
        <v>0</v>
      </c>
      <c r="H99" s="101" t="e">
        <f t="shared" si="8"/>
        <v>#DIV/0!</v>
      </c>
      <c r="I99" s="100">
        <f t="shared" si="9"/>
        <v>0</v>
      </c>
      <c r="J99" s="136">
        <f t="shared" si="5"/>
        <v>0</v>
      </c>
      <c r="K99" s="82"/>
      <c r="L99" s="105"/>
      <c r="M99" s="166"/>
      <c r="N99" s="104"/>
      <c r="O99" s="84"/>
      <c r="P99" s="105"/>
      <c r="Q99" s="106"/>
      <c r="R99" s="87"/>
      <c r="T99" s="107"/>
      <c r="U99" s="128"/>
      <c r="V99" s="91"/>
      <c r="W99" s="129"/>
      <c r="X99" s="129"/>
      <c r="Y99" s="129"/>
      <c r="Z99" s="91"/>
      <c r="AA99" s="129"/>
      <c r="AB99" s="129"/>
      <c r="AC99" s="129"/>
      <c r="AD99" s="91"/>
      <c r="AE99" s="129"/>
      <c r="AF99" s="129"/>
      <c r="AG99" s="129"/>
      <c r="AH99" s="91"/>
      <c r="AI99" s="129"/>
      <c r="AJ99" s="129"/>
      <c r="AK99" s="129"/>
      <c r="AL99" s="91"/>
      <c r="AM99" s="111"/>
      <c r="AQ99" s="107"/>
      <c r="AR99" s="128"/>
      <c r="AS99" s="91"/>
      <c r="AT99" s="129"/>
      <c r="AU99" s="129"/>
      <c r="AV99" s="129"/>
      <c r="AW99" s="91"/>
      <c r="AX99" s="129"/>
      <c r="AY99" s="129"/>
      <c r="AZ99" s="129"/>
      <c r="BA99" s="91"/>
      <c r="BB99" s="129"/>
      <c r="BC99" s="129"/>
      <c r="BD99" s="129"/>
      <c r="BE99" s="91"/>
      <c r="BF99" s="129"/>
      <c r="BG99" s="129"/>
      <c r="BH99" s="129"/>
      <c r="BI99" s="91"/>
      <c r="BJ99" s="111"/>
      <c r="BK99" s="111"/>
      <c r="BL99" s="106"/>
      <c r="BM99" s="91"/>
      <c r="BN99" s="93"/>
      <c r="BO99" s="128"/>
      <c r="BP99" s="94"/>
      <c r="BQ99" s="132"/>
      <c r="BR99" s="132"/>
      <c r="BS99" s="132"/>
      <c r="BT99" s="94"/>
      <c r="BU99" s="132"/>
      <c r="BV99" s="132"/>
      <c r="BW99" s="132"/>
      <c r="BX99" s="94"/>
      <c r="BY99" s="132"/>
      <c r="BZ99" s="132"/>
      <c r="CA99" s="132"/>
      <c r="CB99" s="94"/>
      <c r="CC99" s="132"/>
      <c r="CD99" s="132"/>
      <c r="CE99" s="132"/>
      <c r="CF99" s="94"/>
      <c r="CG99" s="13"/>
      <c r="CH99" s="13"/>
      <c r="CI99" s="87"/>
      <c r="CJ99" s="111"/>
      <c r="CL99" s="107"/>
      <c r="CM99" s="128"/>
      <c r="CN99" s="91"/>
      <c r="CO99" s="129"/>
      <c r="CP99" s="129"/>
      <c r="CQ99" s="129"/>
      <c r="CR99" s="91"/>
      <c r="CS99" s="129"/>
      <c r="CT99" s="129"/>
      <c r="CU99" s="129"/>
      <c r="CV99" s="91"/>
      <c r="CW99" s="129"/>
      <c r="CX99" s="129"/>
      <c r="CY99" s="129"/>
      <c r="CZ99" s="91"/>
      <c r="DA99" s="129"/>
      <c r="DB99" s="129"/>
      <c r="DC99" s="129"/>
      <c r="DD99" s="91"/>
      <c r="DE99" s="106"/>
      <c r="DF99" s="5"/>
      <c r="DT99" s="87"/>
    </row>
    <row r="100" spans="1:126" ht="95.85" hidden="1" customHeight="1" x14ac:dyDescent="0.4">
      <c r="A100" s="97" t="s">
        <v>97</v>
      </c>
      <c r="B100" s="125">
        <v>18041400</v>
      </c>
      <c r="C100" s="134"/>
      <c r="D100" s="134"/>
      <c r="E100" s="135"/>
      <c r="F100" s="101" t="e">
        <f t="shared" si="6"/>
        <v>#DIV/0!</v>
      </c>
      <c r="G100" s="100">
        <f t="shared" si="7"/>
        <v>0</v>
      </c>
      <c r="H100" s="101" t="e">
        <f t="shared" si="8"/>
        <v>#DIV/0!</v>
      </c>
      <c r="I100" s="100">
        <f t="shared" si="9"/>
        <v>0</v>
      </c>
      <c r="J100" s="136">
        <f t="shared" si="5"/>
        <v>0</v>
      </c>
      <c r="K100" s="82"/>
      <c r="L100" s="8"/>
      <c r="M100" s="166"/>
      <c r="N100" s="104"/>
      <c r="O100" s="84"/>
      <c r="P100" s="105"/>
      <c r="Q100" s="106"/>
      <c r="R100" s="87"/>
      <c r="T100" s="107"/>
      <c r="U100" s="128"/>
      <c r="V100" s="92"/>
      <c r="W100" s="129"/>
      <c r="X100" s="129"/>
      <c r="Y100" s="129"/>
      <c r="Z100" s="92"/>
      <c r="AA100" s="129"/>
      <c r="AB100" s="129"/>
      <c r="AC100" s="129"/>
      <c r="AD100" s="92"/>
      <c r="AE100" s="129"/>
      <c r="AF100" s="129"/>
      <c r="AG100" s="129"/>
      <c r="AH100" s="92"/>
      <c r="AI100" s="129"/>
      <c r="AJ100" s="129"/>
      <c r="AK100" s="129"/>
      <c r="AL100" s="91"/>
      <c r="AM100" s="111"/>
      <c r="AQ100" s="107"/>
      <c r="AR100" s="128"/>
      <c r="AS100" s="92"/>
      <c r="AT100" s="129"/>
      <c r="AU100" s="129"/>
      <c r="AV100" s="129"/>
      <c r="AW100" s="92"/>
      <c r="AX100" s="129"/>
      <c r="AY100" s="129"/>
      <c r="AZ100" s="129"/>
      <c r="BA100" s="92"/>
      <c r="BB100" s="129"/>
      <c r="BC100" s="129"/>
      <c r="BD100" s="129"/>
      <c r="BE100" s="92"/>
      <c r="BF100" s="129"/>
      <c r="BG100" s="129"/>
      <c r="BH100" s="129"/>
      <c r="BI100" s="91"/>
      <c r="BJ100" s="111"/>
      <c r="BK100" s="111"/>
      <c r="BL100" s="106"/>
      <c r="BM100" s="91"/>
      <c r="BN100" s="93"/>
      <c r="BO100" s="128"/>
      <c r="BP100" s="83"/>
      <c r="BQ100" s="132"/>
      <c r="BR100" s="132"/>
      <c r="BS100" s="132"/>
      <c r="BT100" s="83"/>
      <c r="BU100" s="132"/>
      <c r="BV100" s="132"/>
      <c r="BW100" s="132"/>
      <c r="BX100" s="83"/>
      <c r="BY100" s="132"/>
      <c r="BZ100" s="132"/>
      <c r="CA100" s="132"/>
      <c r="CB100" s="83"/>
      <c r="CC100" s="132"/>
      <c r="CD100" s="132"/>
      <c r="CE100" s="132"/>
      <c r="CF100" s="94"/>
      <c r="CG100" s="13"/>
      <c r="CH100" s="13"/>
      <c r="CI100" s="87"/>
      <c r="CJ100" s="111"/>
      <c r="CL100" s="107"/>
      <c r="CM100" s="128"/>
      <c r="CN100" s="92"/>
      <c r="CO100" s="129"/>
      <c r="CP100" s="129"/>
      <c r="CQ100" s="129"/>
      <c r="CR100" s="92"/>
      <c r="CS100" s="129"/>
      <c r="CT100" s="129"/>
      <c r="CU100" s="129"/>
      <c r="CV100" s="92"/>
      <c r="CW100" s="129"/>
      <c r="CX100" s="129"/>
      <c r="CY100" s="129"/>
      <c r="CZ100" s="92"/>
      <c r="DA100" s="129"/>
      <c r="DB100" s="129"/>
      <c r="DC100" s="129"/>
      <c r="DD100" s="91"/>
      <c r="DE100" s="106"/>
      <c r="DF100" s="175"/>
      <c r="DT100" s="87"/>
    </row>
    <row r="101" spans="1:126" ht="159.9" hidden="1" customHeight="1" x14ac:dyDescent="0.4">
      <c r="A101" s="97" t="s">
        <v>98</v>
      </c>
      <c r="B101" s="125">
        <v>18041500</v>
      </c>
      <c r="C101" s="134"/>
      <c r="D101" s="134"/>
      <c r="E101" s="135"/>
      <c r="F101" s="101" t="e">
        <f t="shared" si="6"/>
        <v>#DIV/0!</v>
      </c>
      <c r="G101" s="100">
        <f t="shared" si="7"/>
        <v>0</v>
      </c>
      <c r="H101" s="101" t="e">
        <f t="shared" si="8"/>
        <v>#DIV/0!</v>
      </c>
      <c r="I101" s="100">
        <f t="shared" si="9"/>
        <v>0</v>
      </c>
      <c r="J101" s="136">
        <f t="shared" si="5"/>
        <v>0</v>
      </c>
      <c r="K101" s="82"/>
      <c r="L101" s="8"/>
      <c r="M101" s="166"/>
      <c r="N101" s="104"/>
      <c r="O101" s="84"/>
      <c r="P101" s="105"/>
      <c r="Q101" s="106"/>
      <c r="R101" s="87"/>
      <c r="T101" s="107"/>
      <c r="U101" s="128"/>
      <c r="V101" s="91"/>
      <c r="W101" s="129"/>
      <c r="X101" s="129"/>
      <c r="Y101" s="129"/>
      <c r="Z101" s="91"/>
      <c r="AA101" s="129"/>
      <c r="AB101" s="129"/>
      <c r="AC101" s="129"/>
      <c r="AD101" s="91"/>
      <c r="AE101" s="129"/>
      <c r="AF101" s="129"/>
      <c r="AG101" s="129"/>
      <c r="AH101" s="91"/>
      <c r="AI101" s="129"/>
      <c r="AJ101" s="129"/>
      <c r="AK101" s="129"/>
      <c r="AL101" s="91"/>
      <c r="AM101" s="111"/>
      <c r="AQ101" s="107"/>
      <c r="AR101" s="128"/>
      <c r="AS101" s="91"/>
      <c r="AT101" s="129"/>
      <c r="AU101" s="129"/>
      <c r="AV101" s="129"/>
      <c r="AW101" s="91"/>
      <c r="AX101" s="129"/>
      <c r="AY101" s="129"/>
      <c r="AZ101" s="129"/>
      <c r="BA101" s="91"/>
      <c r="BB101" s="129"/>
      <c r="BC101" s="129"/>
      <c r="BD101" s="129"/>
      <c r="BE101" s="91"/>
      <c r="BF101" s="129"/>
      <c r="BG101" s="129"/>
      <c r="BH101" s="129"/>
      <c r="BI101" s="91"/>
      <c r="BJ101" s="111"/>
      <c r="BK101" s="111"/>
      <c r="BL101" s="106"/>
      <c r="BM101" s="91"/>
      <c r="BN101" s="93"/>
      <c r="BO101" s="128"/>
      <c r="BP101" s="94"/>
      <c r="BQ101" s="132"/>
      <c r="BR101" s="132"/>
      <c r="BS101" s="132"/>
      <c r="BT101" s="94"/>
      <c r="BU101" s="132"/>
      <c r="BV101" s="132"/>
      <c r="BW101" s="132"/>
      <c r="BX101" s="94"/>
      <c r="BY101" s="132"/>
      <c r="BZ101" s="132"/>
      <c r="CA101" s="132"/>
      <c r="CB101" s="94"/>
      <c r="CC101" s="132"/>
      <c r="CD101" s="132"/>
      <c r="CE101" s="132"/>
      <c r="CF101" s="94"/>
      <c r="CG101" s="13"/>
      <c r="CH101" s="13"/>
      <c r="CI101" s="87"/>
      <c r="CJ101" s="111"/>
      <c r="CL101" s="107"/>
      <c r="CM101" s="128"/>
      <c r="CN101" s="91"/>
      <c r="CO101" s="129"/>
      <c r="CP101" s="129"/>
      <c r="CQ101" s="129"/>
      <c r="CR101" s="91"/>
      <c r="CS101" s="129"/>
      <c r="CT101" s="129"/>
      <c r="CU101" s="129"/>
      <c r="CV101" s="91"/>
      <c r="CW101" s="129"/>
      <c r="CX101" s="129"/>
      <c r="CY101" s="129"/>
      <c r="CZ101" s="91"/>
      <c r="DA101" s="129"/>
      <c r="DB101" s="129"/>
      <c r="DC101" s="129"/>
      <c r="DD101" s="91"/>
      <c r="DE101" s="106"/>
      <c r="DT101" s="87"/>
    </row>
    <row r="102" spans="1:126" ht="64.05" hidden="1" customHeight="1" x14ac:dyDescent="0.4">
      <c r="A102" s="97" t="s">
        <v>99</v>
      </c>
      <c r="B102" s="125">
        <v>18041700</v>
      </c>
      <c r="C102" s="134"/>
      <c r="D102" s="134"/>
      <c r="E102" s="135"/>
      <c r="F102" s="101" t="e">
        <f t="shared" si="6"/>
        <v>#DIV/0!</v>
      </c>
      <c r="G102" s="100">
        <f t="shared" si="7"/>
        <v>0</v>
      </c>
      <c r="H102" s="101" t="e">
        <f t="shared" si="8"/>
        <v>#DIV/0!</v>
      </c>
      <c r="I102" s="100">
        <f t="shared" si="9"/>
        <v>0</v>
      </c>
      <c r="J102" s="136">
        <f t="shared" si="5"/>
        <v>0</v>
      </c>
      <c r="K102" s="102"/>
      <c r="L102" s="8"/>
      <c r="M102" s="166"/>
      <c r="N102" s="104"/>
      <c r="O102" s="84"/>
      <c r="P102" s="105"/>
      <c r="Q102" s="106"/>
      <c r="R102" s="87"/>
      <c r="T102" s="107"/>
      <c r="U102" s="128"/>
      <c r="V102" s="92"/>
      <c r="W102" s="129"/>
      <c r="X102" s="129"/>
      <c r="Y102" s="129"/>
      <c r="Z102" s="92"/>
      <c r="AA102" s="129"/>
      <c r="AB102" s="129"/>
      <c r="AC102" s="129"/>
      <c r="AD102" s="92"/>
      <c r="AE102" s="129"/>
      <c r="AF102" s="129"/>
      <c r="AG102" s="129"/>
      <c r="AH102" s="92"/>
      <c r="AI102" s="129"/>
      <c r="AJ102" s="129"/>
      <c r="AK102" s="129"/>
      <c r="AL102" s="110"/>
      <c r="AM102" s="111"/>
      <c r="AQ102" s="107"/>
      <c r="AR102" s="128"/>
      <c r="AS102" s="92"/>
      <c r="AT102" s="129"/>
      <c r="AU102" s="129"/>
      <c r="AV102" s="129"/>
      <c r="AW102" s="92"/>
      <c r="AX102" s="129"/>
      <c r="AY102" s="129"/>
      <c r="AZ102" s="129"/>
      <c r="BA102" s="92"/>
      <c r="BB102" s="129"/>
      <c r="BC102" s="129"/>
      <c r="BD102" s="129"/>
      <c r="BE102" s="92"/>
      <c r="BF102" s="129"/>
      <c r="BG102" s="129"/>
      <c r="BH102" s="129"/>
      <c r="BI102" s="91"/>
      <c r="BJ102" s="111"/>
      <c r="BK102" s="111"/>
      <c r="BL102" s="106"/>
      <c r="BM102" s="91"/>
      <c r="BN102" s="93"/>
      <c r="BO102" s="128"/>
      <c r="BP102" s="83"/>
      <c r="BQ102" s="132"/>
      <c r="BR102" s="132"/>
      <c r="BS102" s="132"/>
      <c r="BT102" s="83"/>
      <c r="BU102" s="132"/>
      <c r="BV102" s="132"/>
      <c r="BW102" s="132"/>
      <c r="BX102" s="83"/>
      <c r="BY102" s="132"/>
      <c r="BZ102" s="132"/>
      <c r="CA102" s="132"/>
      <c r="CB102" s="83"/>
      <c r="CC102" s="132"/>
      <c r="CD102" s="132"/>
      <c r="CE102" s="132"/>
      <c r="CF102" s="113"/>
      <c r="CG102" s="13"/>
      <c r="CH102" s="13"/>
      <c r="CI102" s="87"/>
      <c r="CJ102" s="111"/>
      <c r="CL102" s="107"/>
      <c r="CM102" s="128"/>
      <c r="CN102" s="92"/>
      <c r="CO102" s="129"/>
      <c r="CP102" s="129"/>
      <c r="CQ102" s="129"/>
      <c r="CR102" s="92"/>
      <c r="CS102" s="129"/>
      <c r="CT102" s="129"/>
      <c r="CU102" s="129"/>
      <c r="CV102" s="92"/>
      <c r="CW102" s="129"/>
      <c r="CX102" s="129"/>
      <c r="CY102" s="129"/>
      <c r="CZ102" s="92"/>
      <c r="DA102" s="129"/>
      <c r="DB102" s="129"/>
      <c r="DC102" s="129"/>
      <c r="DD102" s="110"/>
      <c r="DE102" s="106"/>
      <c r="DF102" s="175"/>
      <c r="DT102" s="87"/>
    </row>
    <row r="103" spans="1:126" ht="64.05" hidden="1" customHeight="1" x14ac:dyDescent="0.4">
      <c r="A103" s="97" t="s">
        <v>100</v>
      </c>
      <c r="B103" s="125">
        <v>18041800</v>
      </c>
      <c r="C103" s="134"/>
      <c r="D103" s="134"/>
      <c r="E103" s="135"/>
      <c r="F103" s="101" t="e">
        <f t="shared" si="6"/>
        <v>#DIV/0!</v>
      </c>
      <c r="G103" s="100">
        <f t="shared" si="7"/>
        <v>0</v>
      </c>
      <c r="H103" s="101" t="e">
        <f t="shared" si="8"/>
        <v>#DIV/0!</v>
      </c>
      <c r="I103" s="100">
        <f t="shared" si="9"/>
        <v>0</v>
      </c>
      <c r="J103" s="136">
        <f t="shared" si="5"/>
        <v>0</v>
      </c>
      <c r="K103" s="82"/>
      <c r="L103" s="8"/>
      <c r="M103" s="166"/>
      <c r="N103" s="104"/>
      <c r="O103" s="84"/>
      <c r="P103" s="105"/>
      <c r="Q103" s="106"/>
      <c r="R103" s="87"/>
      <c r="T103" s="107"/>
      <c r="U103" s="128"/>
      <c r="V103" s="91"/>
      <c r="W103" s="129"/>
      <c r="X103" s="129"/>
      <c r="Y103" s="129"/>
      <c r="Z103" s="91"/>
      <c r="AA103" s="129"/>
      <c r="AB103" s="129"/>
      <c r="AC103" s="129"/>
      <c r="AD103" s="91"/>
      <c r="AE103" s="129"/>
      <c r="AF103" s="129"/>
      <c r="AG103" s="129"/>
      <c r="AH103" s="91"/>
      <c r="AI103" s="129"/>
      <c r="AJ103" s="129"/>
      <c r="AK103" s="129"/>
      <c r="AL103" s="91"/>
      <c r="AM103" s="111"/>
      <c r="AQ103" s="107"/>
      <c r="AR103" s="128"/>
      <c r="AS103" s="91"/>
      <c r="AT103" s="129"/>
      <c r="AU103" s="129"/>
      <c r="AV103" s="129"/>
      <c r="AW103" s="91"/>
      <c r="AX103" s="129"/>
      <c r="AY103" s="129"/>
      <c r="AZ103" s="129"/>
      <c r="BA103" s="91"/>
      <c r="BB103" s="129"/>
      <c r="BC103" s="129"/>
      <c r="BD103" s="129"/>
      <c r="BE103" s="91"/>
      <c r="BF103" s="129"/>
      <c r="BG103" s="129"/>
      <c r="BH103" s="129"/>
      <c r="BI103" s="91"/>
      <c r="BJ103" s="111"/>
      <c r="BK103" s="111"/>
      <c r="BL103" s="106"/>
      <c r="BM103" s="91"/>
      <c r="BN103" s="93"/>
      <c r="BO103" s="128"/>
      <c r="BP103" s="94"/>
      <c r="BQ103" s="132"/>
      <c r="BR103" s="132"/>
      <c r="BS103" s="132"/>
      <c r="BT103" s="94"/>
      <c r="BU103" s="132"/>
      <c r="BV103" s="132"/>
      <c r="BW103" s="132"/>
      <c r="BX103" s="94"/>
      <c r="BY103" s="132"/>
      <c r="BZ103" s="132"/>
      <c r="CA103" s="132"/>
      <c r="CB103" s="94"/>
      <c r="CC103" s="132"/>
      <c r="CD103" s="132"/>
      <c r="CE103" s="132"/>
      <c r="CF103" s="94"/>
      <c r="CG103" s="13"/>
      <c r="CH103" s="13"/>
      <c r="CI103" s="87"/>
      <c r="CJ103" s="111"/>
      <c r="CL103" s="107"/>
      <c r="CM103" s="128"/>
      <c r="CN103" s="91"/>
      <c r="CO103" s="129"/>
      <c r="CP103" s="129"/>
      <c r="CQ103" s="129"/>
      <c r="CR103" s="91"/>
      <c r="CS103" s="129"/>
      <c r="CT103" s="129"/>
      <c r="CU103" s="129"/>
      <c r="CV103" s="91"/>
      <c r="CW103" s="129"/>
      <c r="CX103" s="129"/>
      <c r="CY103" s="129"/>
      <c r="CZ103" s="91"/>
      <c r="DA103" s="129"/>
      <c r="DB103" s="129"/>
      <c r="DC103" s="129"/>
      <c r="DD103" s="91"/>
      <c r="DE103" s="106"/>
      <c r="DF103" s="175"/>
      <c r="DT103" s="87"/>
    </row>
    <row r="104" spans="1:126" ht="44.4" hidden="1" customHeight="1" x14ac:dyDescent="0.4">
      <c r="A104" s="139" t="s">
        <v>101</v>
      </c>
      <c r="B104" s="125">
        <v>18000000</v>
      </c>
      <c r="C104" s="141">
        <v>650000</v>
      </c>
      <c r="D104" s="141">
        <v>145000</v>
      </c>
      <c r="E104" s="142">
        <v>174613.27</v>
      </c>
      <c r="F104" s="101">
        <f t="shared" si="6"/>
        <v>26.863579999999999</v>
      </c>
      <c r="G104" s="100">
        <f t="shared" si="7"/>
        <v>-475386.73</v>
      </c>
      <c r="H104" s="101">
        <f t="shared" si="8"/>
        <v>120.42294482758619</v>
      </c>
      <c r="I104" s="100">
        <f t="shared" si="9"/>
        <v>29613.26999999999</v>
      </c>
      <c r="J104" s="136">
        <f t="shared" si="5"/>
        <v>2.7019213726187683E-2</v>
      </c>
      <c r="K104" s="82"/>
      <c r="L104" s="8"/>
      <c r="M104" s="166"/>
      <c r="N104" s="104"/>
      <c r="O104" s="84"/>
      <c r="P104" s="105"/>
      <c r="Q104" s="106"/>
      <c r="R104" s="87"/>
      <c r="T104" s="89"/>
      <c r="U104" s="128"/>
      <c r="V104" s="91"/>
      <c r="W104" s="92"/>
      <c r="X104" s="92"/>
      <c r="Y104" s="92"/>
      <c r="Z104" s="91"/>
      <c r="AA104" s="92"/>
      <c r="AB104" s="92"/>
      <c r="AC104" s="92"/>
      <c r="AD104" s="91"/>
      <c r="AE104" s="92"/>
      <c r="AF104" s="92"/>
      <c r="AG104" s="92"/>
      <c r="AH104" s="91"/>
      <c r="AI104" s="92"/>
      <c r="AJ104" s="92"/>
      <c r="AK104" s="92"/>
      <c r="AL104" s="91"/>
      <c r="AM104" s="111"/>
      <c r="AQ104" s="89"/>
      <c r="AR104" s="128"/>
      <c r="AS104" s="91"/>
      <c r="AT104" s="92"/>
      <c r="AU104" s="92"/>
      <c r="AV104" s="92"/>
      <c r="AW104" s="91"/>
      <c r="AX104" s="92"/>
      <c r="AY104" s="92"/>
      <c r="AZ104" s="92"/>
      <c r="BA104" s="91"/>
      <c r="BB104" s="92"/>
      <c r="BC104" s="92"/>
      <c r="BD104" s="92"/>
      <c r="BE104" s="91"/>
      <c r="BF104" s="92"/>
      <c r="BG104" s="92"/>
      <c r="BH104" s="92"/>
      <c r="BI104" s="91"/>
      <c r="BJ104" s="111"/>
      <c r="BK104" s="111"/>
      <c r="BL104" s="106"/>
      <c r="BM104" s="91"/>
      <c r="BN104" s="93"/>
      <c r="BO104" s="128"/>
      <c r="BP104" s="94"/>
      <c r="BQ104" s="83"/>
      <c r="BR104" s="83"/>
      <c r="BS104" s="83"/>
      <c r="BT104" s="94"/>
      <c r="BU104" s="83"/>
      <c r="BV104" s="83"/>
      <c r="BW104" s="83"/>
      <c r="BX104" s="94"/>
      <c r="BY104" s="83"/>
      <c r="BZ104" s="83"/>
      <c r="CA104" s="83"/>
      <c r="CB104" s="94"/>
      <c r="CC104" s="83"/>
      <c r="CD104" s="83"/>
      <c r="CE104" s="83"/>
      <c r="CF104" s="94"/>
      <c r="CG104" s="13"/>
      <c r="CH104" s="13"/>
      <c r="CI104" s="87"/>
      <c r="CJ104" s="111"/>
      <c r="CL104" s="89"/>
      <c r="CM104" s="128"/>
      <c r="CN104" s="91"/>
      <c r="CO104" s="92"/>
      <c r="CP104" s="92"/>
      <c r="CQ104" s="92"/>
      <c r="CR104" s="91"/>
      <c r="CS104" s="92"/>
      <c r="CT104" s="92"/>
      <c r="CU104" s="92"/>
      <c r="CV104" s="91"/>
      <c r="CW104" s="92"/>
      <c r="CX104" s="92"/>
      <c r="CY104" s="92"/>
      <c r="CZ104" s="91"/>
      <c r="DA104" s="92"/>
      <c r="DB104" s="92"/>
      <c r="DC104" s="92"/>
      <c r="DD104" s="91"/>
      <c r="DE104" s="106"/>
      <c r="DF104" s="175"/>
      <c r="DT104" s="87"/>
    </row>
    <row r="105" spans="1:126" ht="44.4" hidden="1" customHeight="1" x14ac:dyDescent="0.4">
      <c r="A105" s="97" t="s">
        <v>102</v>
      </c>
      <c r="B105" s="125"/>
      <c r="C105" s="137"/>
      <c r="D105" s="137"/>
      <c r="E105" s="138"/>
      <c r="F105" s="101" t="e">
        <f t="shared" si="6"/>
        <v>#DIV/0!</v>
      </c>
      <c r="G105" s="100">
        <f t="shared" si="7"/>
        <v>0</v>
      </c>
      <c r="H105" s="101" t="e">
        <f t="shared" si="8"/>
        <v>#DIV/0!</v>
      </c>
      <c r="I105" s="100">
        <f t="shared" si="9"/>
        <v>0</v>
      </c>
      <c r="J105" s="136">
        <f t="shared" si="5"/>
        <v>0</v>
      </c>
      <c r="K105" s="82"/>
      <c r="L105" s="8"/>
      <c r="M105" s="166"/>
      <c r="N105" s="104"/>
      <c r="O105" s="84"/>
      <c r="P105" s="105"/>
      <c r="Q105" s="106"/>
      <c r="R105" s="87"/>
      <c r="T105" s="107"/>
      <c r="U105" s="128"/>
      <c r="V105" s="91"/>
      <c r="W105" s="92"/>
      <c r="X105" s="92"/>
      <c r="Y105" s="92"/>
      <c r="Z105" s="91"/>
      <c r="AA105" s="92"/>
      <c r="AB105" s="92"/>
      <c r="AC105" s="92"/>
      <c r="AD105" s="91"/>
      <c r="AE105" s="92"/>
      <c r="AF105" s="92"/>
      <c r="AG105" s="92"/>
      <c r="AH105" s="91"/>
      <c r="AI105" s="92"/>
      <c r="AJ105" s="92"/>
      <c r="AK105" s="92"/>
      <c r="AL105" s="91"/>
      <c r="AM105" s="111"/>
      <c r="AQ105" s="107"/>
      <c r="AR105" s="128"/>
      <c r="AS105" s="91"/>
      <c r="AT105" s="92"/>
      <c r="AU105" s="92"/>
      <c r="AV105" s="92"/>
      <c r="AW105" s="91"/>
      <c r="AX105" s="92"/>
      <c r="AY105" s="92"/>
      <c r="AZ105" s="92"/>
      <c r="BA105" s="91"/>
      <c r="BB105" s="92"/>
      <c r="BC105" s="92"/>
      <c r="BD105" s="92"/>
      <c r="BE105" s="91"/>
      <c r="BF105" s="92"/>
      <c r="BG105" s="92"/>
      <c r="BH105" s="92"/>
      <c r="BI105" s="91"/>
      <c r="BJ105" s="111"/>
      <c r="BK105" s="111"/>
      <c r="BL105" s="106"/>
      <c r="BM105" s="91"/>
      <c r="BN105" s="93"/>
      <c r="BO105" s="128"/>
      <c r="BP105" s="94"/>
      <c r="BQ105" s="83"/>
      <c r="BR105" s="83"/>
      <c r="BS105" s="83"/>
      <c r="BT105" s="94"/>
      <c r="BU105" s="83"/>
      <c r="BV105" s="83"/>
      <c r="BW105" s="83"/>
      <c r="BX105" s="94"/>
      <c r="BY105" s="83"/>
      <c r="BZ105" s="83"/>
      <c r="CA105" s="83"/>
      <c r="CB105" s="94"/>
      <c r="CC105" s="83"/>
      <c r="CD105" s="83"/>
      <c r="CE105" s="83"/>
      <c r="CF105" s="94"/>
      <c r="CG105" s="13"/>
      <c r="CH105" s="13"/>
      <c r="CI105" s="87"/>
      <c r="CJ105" s="111"/>
      <c r="CL105" s="107"/>
      <c r="CM105" s="128"/>
      <c r="CN105" s="91"/>
      <c r="CO105" s="92"/>
      <c r="CP105" s="92"/>
      <c r="CQ105" s="92"/>
      <c r="CR105" s="91"/>
      <c r="CS105" s="92"/>
      <c r="CT105" s="92"/>
      <c r="CU105" s="92"/>
      <c r="CV105" s="91"/>
      <c r="CW105" s="92"/>
      <c r="CX105" s="92"/>
      <c r="CY105" s="92"/>
      <c r="CZ105" s="91"/>
      <c r="DA105" s="92"/>
      <c r="DB105" s="92"/>
      <c r="DC105" s="92"/>
      <c r="DD105" s="91"/>
      <c r="DE105" s="106"/>
      <c r="DF105" s="175"/>
      <c r="DT105" s="87"/>
    </row>
    <row r="106" spans="1:126" ht="44.4" hidden="1" customHeight="1" x14ac:dyDescent="0.4">
      <c r="A106" s="97"/>
      <c r="B106" s="125"/>
      <c r="C106" s="137"/>
      <c r="D106" s="137"/>
      <c r="E106" s="138"/>
      <c r="F106" s="101" t="e">
        <f t="shared" si="6"/>
        <v>#DIV/0!</v>
      </c>
      <c r="G106" s="100">
        <f t="shared" si="7"/>
        <v>0</v>
      </c>
      <c r="H106" s="101" t="e">
        <f t="shared" si="8"/>
        <v>#DIV/0!</v>
      </c>
      <c r="I106" s="100">
        <f t="shared" si="9"/>
        <v>0</v>
      </c>
      <c r="J106" s="136">
        <f t="shared" si="5"/>
        <v>0</v>
      </c>
      <c r="K106" s="82"/>
      <c r="L106" s="8"/>
      <c r="M106" s="166"/>
      <c r="N106" s="104"/>
      <c r="O106" s="84"/>
      <c r="P106" s="105"/>
      <c r="Q106" s="106"/>
      <c r="R106" s="87"/>
      <c r="T106" s="107"/>
      <c r="U106" s="128"/>
      <c r="V106" s="91"/>
      <c r="W106" s="92"/>
      <c r="X106" s="92"/>
      <c r="Y106" s="92"/>
      <c r="Z106" s="91"/>
      <c r="AA106" s="92"/>
      <c r="AB106" s="92"/>
      <c r="AC106" s="92"/>
      <c r="AD106" s="91"/>
      <c r="AE106" s="92"/>
      <c r="AF106" s="92"/>
      <c r="AG106" s="92"/>
      <c r="AH106" s="91"/>
      <c r="AI106" s="92"/>
      <c r="AJ106" s="92"/>
      <c r="AK106" s="92"/>
      <c r="AL106" s="91"/>
      <c r="AM106" s="111"/>
      <c r="AQ106" s="107"/>
      <c r="AR106" s="128"/>
      <c r="AS106" s="91"/>
      <c r="AT106" s="92"/>
      <c r="AU106" s="92"/>
      <c r="AV106" s="92"/>
      <c r="AW106" s="91"/>
      <c r="AX106" s="92"/>
      <c r="AY106" s="92"/>
      <c r="AZ106" s="92"/>
      <c r="BA106" s="91"/>
      <c r="BB106" s="92"/>
      <c r="BC106" s="92"/>
      <c r="BD106" s="92"/>
      <c r="BE106" s="91"/>
      <c r="BF106" s="92"/>
      <c r="BG106" s="92"/>
      <c r="BH106" s="92"/>
      <c r="BI106" s="91"/>
      <c r="BJ106" s="111"/>
      <c r="BK106" s="111"/>
      <c r="BL106" s="106"/>
      <c r="BM106" s="91"/>
      <c r="BN106" s="93"/>
      <c r="BO106" s="128"/>
      <c r="BP106" s="94"/>
      <c r="BQ106" s="83"/>
      <c r="BR106" s="83"/>
      <c r="BS106" s="83"/>
      <c r="BT106" s="94"/>
      <c r="BU106" s="83"/>
      <c r="BV106" s="83"/>
      <c r="BW106" s="83"/>
      <c r="BX106" s="94"/>
      <c r="BY106" s="83"/>
      <c r="BZ106" s="83"/>
      <c r="CA106" s="83"/>
      <c r="CB106" s="94"/>
      <c r="CC106" s="83"/>
      <c r="CD106" s="83"/>
      <c r="CE106" s="83"/>
      <c r="CF106" s="94"/>
      <c r="CG106" s="13"/>
      <c r="CH106" s="13"/>
      <c r="CI106" s="87"/>
      <c r="CJ106" s="111"/>
      <c r="CL106" s="107"/>
      <c r="CM106" s="128"/>
      <c r="CN106" s="91"/>
      <c r="CO106" s="92"/>
      <c r="CP106" s="92"/>
      <c r="CQ106" s="92"/>
      <c r="CR106" s="91"/>
      <c r="CS106" s="92"/>
      <c r="CT106" s="92"/>
      <c r="CU106" s="92"/>
      <c r="CV106" s="91"/>
      <c r="CW106" s="92"/>
      <c r="CX106" s="92"/>
      <c r="CY106" s="92"/>
      <c r="CZ106" s="91"/>
      <c r="DA106" s="92"/>
      <c r="DB106" s="92"/>
      <c r="DC106" s="92"/>
      <c r="DD106" s="91"/>
      <c r="DE106" s="106"/>
      <c r="DF106" s="175"/>
      <c r="DT106" s="87"/>
    </row>
    <row r="107" spans="1:126" s="3" customFormat="1" ht="69.900000000000006" customHeight="1" x14ac:dyDescent="0.4">
      <c r="A107" s="75" t="s">
        <v>103</v>
      </c>
      <c r="B107" s="76">
        <v>18030000</v>
      </c>
      <c r="C107" s="77">
        <v>650000</v>
      </c>
      <c r="D107" s="77">
        <v>145000</v>
      </c>
      <c r="E107" s="78">
        <v>174613.27</v>
      </c>
      <c r="F107" s="79">
        <f t="shared" si="6"/>
        <v>26.863579999999999</v>
      </c>
      <c r="G107" s="80">
        <f t="shared" si="7"/>
        <v>-475386.73</v>
      </c>
      <c r="H107" s="79">
        <f t="shared" si="8"/>
        <v>120.42294482758619</v>
      </c>
      <c r="I107" s="80">
        <f t="shared" si="9"/>
        <v>29613.26999999999</v>
      </c>
      <c r="J107" s="81">
        <f t="shared" si="5"/>
        <v>2.7019213726187683E-2</v>
      </c>
      <c r="K107" s="126"/>
      <c r="L107" s="132"/>
      <c r="M107" s="132"/>
      <c r="N107" s="132"/>
      <c r="O107" s="186"/>
      <c r="P107" s="105"/>
      <c r="Q107" s="106"/>
      <c r="R107" s="111"/>
      <c r="T107" s="127"/>
      <c r="U107" s="128"/>
      <c r="V107" s="131"/>
      <c r="W107" s="129"/>
      <c r="X107" s="129"/>
      <c r="Y107" s="129"/>
      <c r="Z107" s="131"/>
      <c r="AA107" s="129"/>
      <c r="AB107" s="129"/>
      <c r="AC107" s="129"/>
      <c r="AD107" s="131"/>
      <c r="AE107" s="129"/>
      <c r="AF107" s="129"/>
      <c r="AG107" s="129"/>
      <c r="AH107" s="131"/>
      <c r="AI107" s="129"/>
      <c r="AJ107" s="129"/>
      <c r="AK107" s="129"/>
      <c r="AL107" s="131"/>
      <c r="AM107" s="111"/>
      <c r="AQ107" s="127"/>
      <c r="AR107" s="128"/>
      <c r="AS107" s="131"/>
      <c r="AT107" s="129"/>
      <c r="AU107" s="129"/>
      <c r="AV107" s="129"/>
      <c r="AW107" s="131"/>
      <c r="AX107" s="129"/>
      <c r="AY107" s="129"/>
      <c r="AZ107" s="129"/>
      <c r="BA107" s="131"/>
      <c r="BB107" s="129"/>
      <c r="BC107" s="129"/>
      <c r="BD107" s="129"/>
      <c r="BE107" s="131"/>
      <c r="BF107" s="129"/>
      <c r="BG107" s="129"/>
      <c r="BH107" s="129"/>
      <c r="BI107" s="131"/>
      <c r="BJ107" s="111"/>
      <c r="BK107" s="111"/>
      <c r="BL107" s="106"/>
      <c r="BM107" s="131"/>
      <c r="BN107" s="189"/>
      <c r="BO107" s="128"/>
      <c r="BP107" s="196"/>
      <c r="BQ107" s="132"/>
      <c r="BR107" s="132"/>
      <c r="BS107" s="132"/>
      <c r="BT107" s="196"/>
      <c r="BU107" s="132"/>
      <c r="BV107" s="132"/>
      <c r="BW107" s="132"/>
      <c r="BX107" s="196"/>
      <c r="BY107" s="132"/>
      <c r="BZ107" s="132"/>
      <c r="CA107" s="132"/>
      <c r="CB107" s="196"/>
      <c r="CC107" s="132"/>
      <c r="CD107" s="132"/>
      <c r="CE107" s="132"/>
      <c r="CF107" s="196"/>
      <c r="CG107" s="13"/>
      <c r="CH107" s="13"/>
      <c r="CI107" s="111"/>
      <c r="CJ107" s="111"/>
      <c r="CL107" s="127"/>
      <c r="CM107" s="128"/>
      <c r="CN107" s="131"/>
      <c r="CO107" s="129"/>
      <c r="CP107" s="129"/>
      <c r="CQ107" s="129"/>
      <c r="CR107" s="131"/>
      <c r="CS107" s="129"/>
      <c r="CT107" s="129"/>
      <c r="CU107" s="129"/>
      <c r="CV107" s="131"/>
      <c r="CW107" s="129"/>
      <c r="CX107" s="129"/>
      <c r="CY107" s="129"/>
      <c r="CZ107" s="131"/>
      <c r="DA107" s="129"/>
      <c r="DB107" s="129"/>
      <c r="DC107" s="129"/>
      <c r="DD107" s="131"/>
      <c r="DE107" s="106"/>
      <c r="DF107" s="175"/>
      <c r="DT107" s="111"/>
    </row>
    <row r="108" spans="1:126" s="3" customFormat="1" ht="44.4" hidden="1" customHeight="1" x14ac:dyDescent="0.4">
      <c r="A108" s="193" t="s">
        <v>104</v>
      </c>
      <c r="B108" s="76">
        <v>18030100</v>
      </c>
      <c r="C108" s="194">
        <v>390000</v>
      </c>
      <c r="D108" s="194">
        <v>90000</v>
      </c>
      <c r="E108" s="80">
        <v>109411.5</v>
      </c>
      <c r="F108" s="79">
        <f t="shared" si="6"/>
        <v>28.05423076923077</v>
      </c>
      <c r="G108" s="80">
        <f t="shared" si="7"/>
        <v>-280588.5</v>
      </c>
      <c r="H108" s="79">
        <f t="shared" si="8"/>
        <v>121.56833333333333</v>
      </c>
      <c r="I108" s="80">
        <f t="shared" si="9"/>
        <v>19411.5</v>
      </c>
      <c r="J108" s="81">
        <f t="shared" si="5"/>
        <v>1.6930057507100027E-2</v>
      </c>
      <c r="K108" s="126"/>
      <c r="L108" s="8"/>
      <c r="M108" s="166"/>
      <c r="N108" s="191"/>
      <c r="O108" s="186"/>
      <c r="P108" s="105"/>
      <c r="Q108" s="106"/>
      <c r="R108" s="111"/>
      <c r="T108" s="107"/>
      <c r="U108" s="128"/>
      <c r="V108" s="131"/>
      <c r="W108" s="129"/>
      <c r="X108" s="129"/>
      <c r="Y108" s="129"/>
      <c r="Z108" s="131"/>
      <c r="AA108" s="129"/>
      <c r="AB108" s="129"/>
      <c r="AC108" s="129"/>
      <c r="AD108" s="131"/>
      <c r="AE108" s="129"/>
      <c r="AF108" s="129"/>
      <c r="AG108" s="129"/>
      <c r="AH108" s="131"/>
      <c r="AI108" s="129"/>
      <c r="AJ108" s="129"/>
      <c r="AK108" s="129"/>
      <c r="AL108" s="131"/>
      <c r="AM108" s="111"/>
      <c r="AQ108" s="107"/>
      <c r="AR108" s="128"/>
      <c r="AS108" s="131"/>
      <c r="AT108" s="129"/>
      <c r="AU108" s="129"/>
      <c r="AV108" s="129"/>
      <c r="AW108" s="131"/>
      <c r="AX108" s="129"/>
      <c r="AY108" s="129"/>
      <c r="AZ108" s="129"/>
      <c r="BA108" s="131"/>
      <c r="BB108" s="129"/>
      <c r="BC108" s="129"/>
      <c r="BD108" s="129"/>
      <c r="BE108" s="131"/>
      <c r="BF108" s="129"/>
      <c r="BG108" s="129"/>
      <c r="BH108" s="129"/>
      <c r="BI108" s="131"/>
      <c r="BJ108" s="111"/>
      <c r="BK108" s="111"/>
      <c r="BL108" s="106"/>
      <c r="BM108" s="131"/>
      <c r="BN108" s="189"/>
      <c r="BO108" s="128"/>
      <c r="BP108" s="196"/>
      <c r="BQ108" s="112"/>
      <c r="BR108" s="112"/>
      <c r="BS108" s="112"/>
      <c r="BT108" s="196"/>
      <c r="BU108" s="112"/>
      <c r="BV108" s="112"/>
      <c r="BW108" s="112"/>
      <c r="BX108" s="196"/>
      <c r="BY108" s="112"/>
      <c r="BZ108" s="112"/>
      <c r="CA108" s="112"/>
      <c r="CB108" s="196"/>
      <c r="CC108" s="112"/>
      <c r="CD108" s="112"/>
      <c r="CE108" s="112"/>
      <c r="CF108" s="196"/>
      <c r="CG108" s="13"/>
      <c r="CH108" s="13"/>
      <c r="CI108" s="111"/>
      <c r="CJ108" s="111"/>
      <c r="CL108" s="107"/>
      <c r="CM108" s="128"/>
      <c r="CN108" s="131"/>
      <c r="CO108" s="109"/>
      <c r="CP108" s="109"/>
      <c r="CQ108" s="109"/>
      <c r="CR108" s="131"/>
      <c r="CS108" s="109"/>
      <c r="CT108" s="109"/>
      <c r="CU108" s="109"/>
      <c r="CV108" s="131"/>
      <c r="CW108" s="109"/>
      <c r="CX108" s="109"/>
      <c r="CY108" s="109"/>
      <c r="CZ108" s="131"/>
      <c r="DA108" s="109"/>
      <c r="DB108" s="109"/>
      <c r="DC108" s="109"/>
      <c r="DD108" s="131"/>
      <c r="DE108" s="106"/>
      <c r="DF108" s="197"/>
      <c r="DT108" s="111"/>
    </row>
    <row r="109" spans="1:126" s="4" customFormat="1" ht="44.4" hidden="1" customHeight="1" x14ac:dyDescent="0.4">
      <c r="A109" s="193" t="s">
        <v>105</v>
      </c>
      <c r="B109" s="76">
        <v>18030200</v>
      </c>
      <c r="C109" s="194">
        <v>260000</v>
      </c>
      <c r="D109" s="194">
        <v>55000</v>
      </c>
      <c r="E109" s="80">
        <v>65201.77</v>
      </c>
      <c r="F109" s="79">
        <f t="shared" si="6"/>
        <v>25.077603846153846</v>
      </c>
      <c r="G109" s="80">
        <f t="shared" si="7"/>
        <v>-194798.23</v>
      </c>
      <c r="H109" s="79">
        <f t="shared" si="8"/>
        <v>118.54867272727272</v>
      </c>
      <c r="I109" s="80">
        <f t="shared" si="9"/>
        <v>10201.769999999997</v>
      </c>
      <c r="J109" s="81">
        <f t="shared" si="5"/>
        <v>1.0089156219087656E-2</v>
      </c>
      <c r="K109" s="126"/>
      <c r="L109" s="198"/>
      <c r="M109" s="198"/>
      <c r="N109" s="191"/>
      <c r="O109" s="186"/>
      <c r="P109" s="105"/>
      <c r="Q109" s="106"/>
      <c r="R109" s="111"/>
      <c r="T109" s="107"/>
      <c r="U109" s="128"/>
      <c r="V109" s="131"/>
      <c r="W109" s="129"/>
      <c r="X109" s="129"/>
      <c r="Y109" s="129"/>
      <c r="Z109" s="131"/>
      <c r="AA109" s="129"/>
      <c r="AB109" s="129"/>
      <c r="AC109" s="129"/>
      <c r="AD109" s="131"/>
      <c r="AE109" s="129"/>
      <c r="AF109" s="129"/>
      <c r="AG109" s="129"/>
      <c r="AH109" s="131"/>
      <c r="AI109" s="129"/>
      <c r="AJ109" s="129"/>
      <c r="AK109" s="129"/>
      <c r="AL109" s="131"/>
      <c r="AM109" s="111"/>
      <c r="AQ109" s="107"/>
      <c r="AR109" s="128"/>
      <c r="AS109" s="131"/>
      <c r="AT109" s="129"/>
      <c r="AU109" s="129"/>
      <c r="AV109" s="129"/>
      <c r="AW109" s="131"/>
      <c r="AX109" s="129"/>
      <c r="AY109" s="129"/>
      <c r="AZ109" s="129"/>
      <c r="BA109" s="131"/>
      <c r="BB109" s="129"/>
      <c r="BC109" s="129"/>
      <c r="BD109" s="129"/>
      <c r="BE109" s="131"/>
      <c r="BF109" s="129"/>
      <c r="BG109" s="129"/>
      <c r="BH109" s="129"/>
      <c r="BI109" s="131"/>
      <c r="BJ109" s="111"/>
      <c r="BK109" s="111"/>
      <c r="BL109" s="106"/>
      <c r="BM109" s="131"/>
      <c r="BN109" s="189"/>
      <c r="BO109" s="128"/>
      <c r="BP109" s="196"/>
      <c r="BQ109" s="112"/>
      <c r="BR109" s="112"/>
      <c r="BS109" s="112"/>
      <c r="BT109" s="196"/>
      <c r="BU109" s="112"/>
      <c r="BV109" s="112"/>
      <c r="BW109" s="112"/>
      <c r="BX109" s="196"/>
      <c r="BY109" s="112"/>
      <c r="BZ109" s="112"/>
      <c r="CA109" s="112"/>
      <c r="CB109" s="196"/>
      <c r="CC109" s="112"/>
      <c r="CD109" s="112"/>
      <c r="CE109" s="112"/>
      <c r="CF109" s="196"/>
      <c r="CG109" s="106"/>
      <c r="CH109" s="106"/>
      <c r="CI109" s="111"/>
      <c r="CJ109" s="111"/>
      <c r="CL109" s="107"/>
      <c r="CM109" s="128"/>
      <c r="CN109" s="131"/>
      <c r="CO109" s="109"/>
      <c r="CP109" s="109"/>
      <c r="CQ109" s="109"/>
      <c r="CR109" s="131"/>
      <c r="CS109" s="109"/>
      <c r="CT109" s="109"/>
      <c r="CU109" s="109"/>
      <c r="CV109" s="131"/>
      <c r="CW109" s="109"/>
      <c r="CX109" s="109"/>
      <c r="CY109" s="109"/>
      <c r="CZ109" s="131"/>
      <c r="DA109" s="109"/>
      <c r="DB109" s="109"/>
      <c r="DC109" s="109"/>
      <c r="DD109" s="131"/>
      <c r="DE109" s="106"/>
      <c r="DF109" s="199"/>
      <c r="DT109" s="111"/>
    </row>
    <row r="110" spans="1:126" s="4" customFormat="1" ht="65.25" customHeight="1" x14ac:dyDescent="0.4">
      <c r="A110" s="75" t="s">
        <v>106</v>
      </c>
      <c r="B110" s="76">
        <v>18050000</v>
      </c>
      <c r="C110" s="77">
        <v>444045000</v>
      </c>
      <c r="D110" s="77">
        <v>96745000</v>
      </c>
      <c r="E110" s="78">
        <v>107083186.59</v>
      </c>
      <c r="F110" s="79">
        <f t="shared" si="6"/>
        <v>24.115390690132756</v>
      </c>
      <c r="G110" s="80">
        <f t="shared" si="7"/>
        <v>-336961813.40999997</v>
      </c>
      <c r="H110" s="79">
        <f t="shared" si="8"/>
        <v>110.68601642462144</v>
      </c>
      <c r="I110" s="80">
        <f t="shared" si="9"/>
        <v>10338186.590000004</v>
      </c>
      <c r="J110" s="81">
        <f t="shared" si="5"/>
        <v>16.569780206031563</v>
      </c>
      <c r="K110" s="126"/>
      <c r="L110" s="132"/>
      <c r="M110" s="132"/>
      <c r="N110" s="132"/>
      <c r="O110" s="186"/>
      <c r="P110" s="106"/>
      <c r="Q110" s="106"/>
      <c r="R110" s="111"/>
      <c r="S110" s="106"/>
      <c r="T110" s="127"/>
      <c r="U110" s="128"/>
      <c r="V110" s="131"/>
      <c r="W110" s="129"/>
      <c r="X110" s="129"/>
      <c r="Y110" s="129"/>
      <c r="Z110" s="131"/>
      <c r="AA110" s="129"/>
      <c r="AB110" s="129"/>
      <c r="AC110" s="129"/>
      <c r="AD110" s="131"/>
      <c r="AE110" s="129"/>
      <c r="AF110" s="129"/>
      <c r="AG110" s="129"/>
      <c r="AH110" s="131"/>
      <c r="AI110" s="129"/>
      <c r="AJ110" s="129"/>
      <c r="AK110" s="129"/>
      <c r="AL110" s="131"/>
      <c r="AM110" s="111"/>
      <c r="AN110" s="106"/>
      <c r="AO110" s="106"/>
      <c r="AP110" s="106"/>
      <c r="AQ110" s="127"/>
      <c r="AR110" s="128"/>
      <c r="AS110" s="131"/>
      <c r="AT110" s="129"/>
      <c r="AU110" s="129"/>
      <c r="AV110" s="129"/>
      <c r="AW110" s="131"/>
      <c r="AX110" s="129"/>
      <c r="AY110" s="129"/>
      <c r="AZ110" s="129"/>
      <c r="BA110" s="131"/>
      <c r="BB110" s="129"/>
      <c r="BC110" s="129"/>
      <c r="BD110" s="129"/>
      <c r="BE110" s="131"/>
      <c r="BF110" s="129"/>
      <c r="BG110" s="129"/>
      <c r="BH110" s="129"/>
      <c r="BI110" s="131"/>
      <c r="BJ110" s="111"/>
      <c r="BK110" s="111"/>
      <c r="BL110" s="106"/>
      <c r="BM110" s="131"/>
      <c r="BN110" s="189"/>
      <c r="BO110" s="128"/>
      <c r="BP110" s="196"/>
      <c r="BQ110" s="132"/>
      <c r="BR110" s="132"/>
      <c r="BS110" s="132"/>
      <c r="BT110" s="196"/>
      <c r="BU110" s="132"/>
      <c r="BV110" s="132"/>
      <c r="BW110" s="132"/>
      <c r="BX110" s="196"/>
      <c r="BY110" s="132"/>
      <c r="BZ110" s="132"/>
      <c r="CA110" s="132"/>
      <c r="CB110" s="196"/>
      <c r="CC110" s="132"/>
      <c r="CD110" s="132"/>
      <c r="CE110" s="132"/>
      <c r="CF110" s="196"/>
      <c r="CG110" s="106"/>
      <c r="CH110" s="106"/>
      <c r="CI110" s="111"/>
      <c r="CJ110" s="111"/>
      <c r="CL110" s="127"/>
      <c r="CM110" s="128"/>
      <c r="CN110" s="131"/>
      <c r="CO110" s="129"/>
      <c r="CP110" s="129"/>
      <c r="CQ110" s="129"/>
      <c r="CR110" s="131"/>
      <c r="CS110" s="129"/>
      <c r="CT110" s="129"/>
      <c r="CU110" s="129"/>
      <c r="CV110" s="131"/>
      <c r="CW110" s="129"/>
      <c r="CX110" s="129"/>
      <c r="CY110" s="129"/>
      <c r="CZ110" s="131"/>
      <c r="DA110" s="129"/>
      <c r="DB110" s="129"/>
      <c r="DC110" s="129"/>
      <c r="DD110" s="131"/>
      <c r="DE110" s="106"/>
      <c r="DF110" s="199"/>
      <c r="DT110" s="111"/>
    </row>
    <row r="111" spans="1:126" s="201" customFormat="1" ht="44.4" hidden="1" customHeight="1" x14ac:dyDescent="0.4">
      <c r="A111" s="159"/>
      <c r="B111" s="98"/>
      <c r="C111" s="137"/>
      <c r="D111" s="137"/>
      <c r="E111" s="138"/>
      <c r="F111" s="101" t="e">
        <f t="shared" si="6"/>
        <v>#DIV/0!</v>
      </c>
      <c r="G111" s="100">
        <f t="shared" si="7"/>
        <v>0</v>
      </c>
      <c r="H111" s="101" t="e">
        <f t="shared" si="8"/>
        <v>#DIV/0!</v>
      </c>
      <c r="I111" s="100">
        <f t="shared" si="9"/>
        <v>0</v>
      </c>
      <c r="J111" s="136">
        <f t="shared" si="5"/>
        <v>0</v>
      </c>
      <c r="K111" s="82"/>
      <c r="L111" s="106"/>
      <c r="M111" s="106"/>
      <c r="N111" s="104"/>
      <c r="O111" s="84"/>
      <c r="P111" s="106"/>
      <c r="Q111" s="106"/>
      <c r="R111" s="87"/>
      <c r="S111" s="106"/>
      <c r="T111" s="107"/>
      <c r="U111" s="108"/>
      <c r="V111" s="91"/>
      <c r="W111" s="92"/>
      <c r="X111" s="92"/>
      <c r="Y111" s="92"/>
      <c r="Z111" s="91"/>
      <c r="AA111" s="92"/>
      <c r="AB111" s="92"/>
      <c r="AC111" s="92"/>
      <c r="AD111" s="91"/>
      <c r="AE111" s="92"/>
      <c r="AF111" s="92"/>
      <c r="AG111" s="92"/>
      <c r="AH111" s="91"/>
      <c r="AI111" s="92"/>
      <c r="AJ111" s="92"/>
      <c r="AK111" s="92"/>
      <c r="AL111" s="91"/>
      <c r="AM111" s="111"/>
      <c r="AN111" s="106"/>
      <c r="AO111" s="106"/>
      <c r="AP111" s="106"/>
      <c r="AQ111" s="107"/>
      <c r="AR111" s="108"/>
      <c r="AS111" s="91"/>
      <c r="AT111" s="92"/>
      <c r="AU111" s="92"/>
      <c r="AV111" s="92"/>
      <c r="AW111" s="91"/>
      <c r="AX111" s="92"/>
      <c r="AY111" s="92"/>
      <c r="AZ111" s="92"/>
      <c r="BA111" s="91"/>
      <c r="BB111" s="92"/>
      <c r="BC111" s="92"/>
      <c r="BD111" s="92"/>
      <c r="BE111" s="91"/>
      <c r="BF111" s="92"/>
      <c r="BG111" s="92"/>
      <c r="BH111" s="92"/>
      <c r="BI111" s="91"/>
      <c r="BJ111" s="111"/>
      <c r="BK111" s="111"/>
      <c r="BL111" s="106"/>
      <c r="BM111" s="91"/>
      <c r="BN111" s="93"/>
      <c r="BO111" s="108"/>
      <c r="BP111" s="94"/>
      <c r="BQ111" s="83"/>
      <c r="BR111" s="83"/>
      <c r="BS111" s="83"/>
      <c r="BT111" s="94"/>
      <c r="BU111" s="83"/>
      <c r="BV111" s="83"/>
      <c r="BW111" s="83"/>
      <c r="BX111" s="94"/>
      <c r="BY111" s="83"/>
      <c r="BZ111" s="83"/>
      <c r="CA111" s="83"/>
      <c r="CB111" s="94"/>
      <c r="CC111" s="83"/>
      <c r="CD111" s="83"/>
      <c r="CE111" s="83"/>
      <c r="CF111" s="94"/>
      <c r="CG111" s="106"/>
      <c r="CH111" s="106"/>
      <c r="CI111" s="87"/>
      <c r="CJ111" s="111"/>
      <c r="CK111" s="4"/>
      <c r="CL111" s="107"/>
      <c r="CM111" s="108"/>
      <c r="CN111" s="91"/>
      <c r="CO111" s="92"/>
      <c r="CP111" s="92"/>
      <c r="CQ111" s="92"/>
      <c r="CR111" s="91"/>
      <c r="CS111" s="92"/>
      <c r="CT111" s="92"/>
      <c r="CU111" s="92"/>
      <c r="CV111" s="91"/>
      <c r="CW111" s="92"/>
      <c r="CX111" s="92"/>
      <c r="CY111" s="92"/>
      <c r="CZ111" s="91"/>
      <c r="DA111" s="92"/>
      <c r="DB111" s="92"/>
      <c r="DC111" s="92"/>
      <c r="DD111" s="91"/>
      <c r="DE111" s="106"/>
      <c r="DF111" s="200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87"/>
      <c r="DU111" s="4"/>
      <c r="DV111" s="4"/>
    </row>
    <row r="112" spans="1:126" s="202" customFormat="1" ht="44.4" hidden="1" customHeight="1" x14ac:dyDescent="0.4">
      <c r="A112" s="159"/>
      <c r="B112" s="98"/>
      <c r="C112" s="137"/>
      <c r="D112" s="137"/>
      <c r="E112" s="138"/>
      <c r="F112" s="101" t="e">
        <f t="shared" si="6"/>
        <v>#DIV/0!</v>
      </c>
      <c r="G112" s="100">
        <f t="shared" si="7"/>
        <v>0</v>
      </c>
      <c r="H112" s="101" t="e">
        <f t="shared" si="8"/>
        <v>#DIV/0!</v>
      </c>
      <c r="I112" s="100">
        <f t="shared" si="9"/>
        <v>0</v>
      </c>
      <c r="J112" s="136">
        <f t="shared" si="5"/>
        <v>0</v>
      </c>
      <c r="K112" s="82"/>
      <c r="L112" s="106"/>
      <c r="M112" s="106"/>
      <c r="N112" s="104"/>
      <c r="O112" s="84"/>
      <c r="P112" s="106"/>
      <c r="Q112" s="106"/>
      <c r="R112" s="87"/>
      <c r="S112" s="106"/>
      <c r="T112" s="107"/>
      <c r="U112" s="108"/>
      <c r="V112" s="91"/>
      <c r="W112" s="92"/>
      <c r="X112" s="92"/>
      <c r="Y112" s="92"/>
      <c r="Z112" s="91"/>
      <c r="AA112" s="92"/>
      <c r="AB112" s="92"/>
      <c r="AC112" s="92"/>
      <c r="AD112" s="91"/>
      <c r="AE112" s="92"/>
      <c r="AF112" s="92"/>
      <c r="AG112" s="92"/>
      <c r="AH112" s="91"/>
      <c r="AI112" s="92"/>
      <c r="AJ112" s="92"/>
      <c r="AK112" s="92"/>
      <c r="AL112" s="91"/>
      <c r="AM112" s="111"/>
      <c r="AN112" s="106"/>
      <c r="AO112" s="106"/>
      <c r="AP112" s="106"/>
      <c r="AQ112" s="107"/>
      <c r="AR112" s="108"/>
      <c r="AS112" s="91"/>
      <c r="AT112" s="92"/>
      <c r="AU112" s="92"/>
      <c r="AV112" s="92"/>
      <c r="AW112" s="91"/>
      <c r="AX112" s="92"/>
      <c r="AY112" s="92"/>
      <c r="AZ112" s="92"/>
      <c r="BA112" s="91"/>
      <c r="BB112" s="92"/>
      <c r="BC112" s="92"/>
      <c r="BD112" s="92"/>
      <c r="BE112" s="91"/>
      <c r="BF112" s="92"/>
      <c r="BG112" s="92"/>
      <c r="BH112" s="92"/>
      <c r="BI112" s="91"/>
      <c r="BJ112" s="111"/>
      <c r="BK112" s="111"/>
      <c r="BL112" s="106"/>
      <c r="BM112" s="91"/>
      <c r="BN112" s="93"/>
      <c r="BO112" s="108"/>
      <c r="BP112" s="94"/>
      <c r="BQ112" s="83"/>
      <c r="BR112" s="83"/>
      <c r="BS112" s="83"/>
      <c r="BT112" s="94"/>
      <c r="BU112" s="83"/>
      <c r="BV112" s="83"/>
      <c r="BW112" s="83"/>
      <c r="BX112" s="94"/>
      <c r="BY112" s="83"/>
      <c r="BZ112" s="83"/>
      <c r="CA112" s="83"/>
      <c r="CB112" s="94"/>
      <c r="CC112" s="83"/>
      <c r="CD112" s="83"/>
      <c r="CE112" s="83"/>
      <c r="CF112" s="94"/>
      <c r="CG112" s="106"/>
      <c r="CH112" s="106"/>
      <c r="CI112" s="87"/>
      <c r="CJ112" s="111"/>
      <c r="CK112" s="4"/>
      <c r="CL112" s="107"/>
      <c r="CM112" s="108"/>
      <c r="CN112" s="91"/>
      <c r="CO112" s="92"/>
      <c r="CP112" s="92"/>
      <c r="CQ112" s="92"/>
      <c r="CR112" s="91"/>
      <c r="CS112" s="92"/>
      <c r="CT112" s="92"/>
      <c r="CU112" s="92"/>
      <c r="CV112" s="91"/>
      <c r="CW112" s="92"/>
      <c r="CX112" s="92"/>
      <c r="CY112" s="92"/>
      <c r="CZ112" s="91"/>
      <c r="DA112" s="92"/>
      <c r="DB112" s="92"/>
      <c r="DC112" s="92"/>
      <c r="DD112" s="91"/>
      <c r="DE112" s="106"/>
      <c r="DF112" s="200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87"/>
      <c r="DU112" s="4"/>
      <c r="DV112" s="4"/>
    </row>
    <row r="113" spans="1:126" ht="60.15" hidden="1" customHeight="1" x14ac:dyDescent="0.4">
      <c r="A113" s="159" t="s">
        <v>107</v>
      </c>
      <c r="B113" s="98">
        <v>18050200</v>
      </c>
      <c r="C113" s="99">
        <v>0</v>
      </c>
      <c r="D113" s="99">
        <v>0</v>
      </c>
      <c r="E113" s="100">
        <v>0</v>
      </c>
      <c r="F113" s="101" t="e">
        <f t="shared" si="6"/>
        <v>#DIV/0!</v>
      </c>
      <c r="G113" s="100">
        <f t="shared" si="7"/>
        <v>0</v>
      </c>
      <c r="H113" s="101" t="e">
        <f t="shared" si="8"/>
        <v>#DIV/0!</v>
      </c>
      <c r="I113" s="100">
        <f t="shared" si="9"/>
        <v>0</v>
      </c>
      <c r="J113" s="136">
        <f t="shared" si="5"/>
        <v>0</v>
      </c>
      <c r="K113" s="82"/>
      <c r="L113" s="13"/>
      <c r="M113" s="13"/>
      <c r="N113" s="104"/>
      <c r="O113" s="84"/>
      <c r="P113" s="106"/>
      <c r="Q113" s="13"/>
      <c r="R113" s="87"/>
      <c r="S113" s="13"/>
      <c r="T113" s="107"/>
      <c r="U113" s="108"/>
      <c r="V113" s="91"/>
      <c r="W113" s="129"/>
      <c r="X113" s="129"/>
      <c r="Y113" s="129"/>
      <c r="Z113" s="91"/>
      <c r="AA113" s="129"/>
      <c r="AB113" s="129"/>
      <c r="AC113" s="129"/>
      <c r="AD113" s="91"/>
      <c r="AE113" s="129"/>
      <c r="AF113" s="129"/>
      <c r="AG113" s="129"/>
      <c r="AH113" s="91"/>
      <c r="AI113" s="129"/>
      <c r="AJ113" s="129"/>
      <c r="AK113" s="129"/>
      <c r="AL113" s="91"/>
      <c r="AM113" s="111"/>
      <c r="AN113" s="13"/>
      <c r="AO113" s="13"/>
      <c r="AP113" s="13"/>
      <c r="AQ113" s="107"/>
      <c r="AR113" s="108"/>
      <c r="AS113" s="91"/>
      <c r="AT113" s="129"/>
      <c r="AU113" s="129"/>
      <c r="AV113" s="129"/>
      <c r="AW113" s="91"/>
      <c r="AX113" s="129"/>
      <c r="AY113" s="129"/>
      <c r="AZ113" s="129"/>
      <c r="BA113" s="91"/>
      <c r="BB113" s="129"/>
      <c r="BC113" s="129"/>
      <c r="BD113" s="129"/>
      <c r="BE113" s="91"/>
      <c r="BF113" s="129"/>
      <c r="BG113" s="129"/>
      <c r="BH113" s="129"/>
      <c r="BI113" s="91"/>
      <c r="BJ113" s="111"/>
      <c r="BK113" s="111"/>
      <c r="BL113" s="13"/>
      <c r="BM113" s="91"/>
      <c r="BN113" s="93"/>
      <c r="BO113" s="108"/>
      <c r="BP113" s="94"/>
      <c r="BQ113" s="132"/>
      <c r="BR113" s="132"/>
      <c r="BS113" s="132"/>
      <c r="BT113" s="94"/>
      <c r="BU113" s="132"/>
      <c r="BV113" s="132"/>
      <c r="BW113" s="132"/>
      <c r="BX113" s="94"/>
      <c r="BY113" s="132"/>
      <c r="BZ113" s="132"/>
      <c r="CA113" s="132"/>
      <c r="CB113" s="94"/>
      <c r="CC113" s="132"/>
      <c r="CD113" s="132"/>
      <c r="CE113" s="132"/>
      <c r="CF113" s="94"/>
      <c r="CG113" s="13"/>
      <c r="CH113" s="13"/>
      <c r="CI113" s="87"/>
      <c r="CJ113" s="111"/>
      <c r="CL113" s="107"/>
      <c r="CM113" s="108"/>
      <c r="CN113" s="91"/>
      <c r="CO113" s="129"/>
      <c r="CP113" s="129"/>
      <c r="CQ113" s="129"/>
      <c r="CR113" s="91"/>
      <c r="CS113" s="129"/>
      <c r="CT113" s="129"/>
      <c r="CU113" s="129"/>
      <c r="CV113" s="91"/>
      <c r="CW113" s="129"/>
      <c r="CX113" s="129"/>
      <c r="CY113" s="129"/>
      <c r="CZ113" s="91"/>
      <c r="DA113" s="129"/>
      <c r="DB113" s="129"/>
      <c r="DC113" s="129"/>
      <c r="DD113" s="91"/>
      <c r="DE113" s="106"/>
      <c r="DF113" s="175"/>
      <c r="DT113" s="87"/>
    </row>
    <row r="114" spans="1:126" ht="44.4" hidden="1" customHeight="1" x14ac:dyDescent="0.4">
      <c r="A114" s="159" t="s">
        <v>108</v>
      </c>
      <c r="B114" s="98">
        <v>18050300</v>
      </c>
      <c r="C114" s="99">
        <v>51045000</v>
      </c>
      <c r="D114" s="99">
        <v>12745000</v>
      </c>
      <c r="E114" s="100">
        <v>11028240.819999998</v>
      </c>
      <c r="F114" s="101">
        <f t="shared" si="6"/>
        <v>21.604938426878242</v>
      </c>
      <c r="G114" s="100">
        <f t="shared" si="7"/>
        <v>-40016759.18</v>
      </c>
      <c r="H114" s="101">
        <f t="shared" si="8"/>
        <v>86.529939741074926</v>
      </c>
      <c r="I114" s="100">
        <f t="shared" si="9"/>
        <v>-1716759.1800000016</v>
      </c>
      <c r="J114" s="136">
        <f t="shared" si="5"/>
        <v>1.706481962908359</v>
      </c>
      <c r="K114" s="82"/>
      <c r="L114" s="13"/>
      <c r="M114" s="13"/>
      <c r="N114" s="104"/>
      <c r="O114" s="84"/>
      <c r="P114" s="106"/>
      <c r="Q114" s="13"/>
      <c r="R114" s="87"/>
      <c r="S114" s="13"/>
      <c r="T114" s="107"/>
      <c r="U114" s="108"/>
      <c r="V114" s="91"/>
      <c r="W114" s="129"/>
      <c r="X114" s="129"/>
      <c r="Y114" s="129"/>
      <c r="Z114" s="91"/>
      <c r="AA114" s="129"/>
      <c r="AB114" s="129"/>
      <c r="AC114" s="129"/>
      <c r="AD114" s="91"/>
      <c r="AE114" s="129"/>
      <c r="AF114" s="129"/>
      <c r="AG114" s="129"/>
      <c r="AH114" s="91"/>
      <c r="AI114" s="129"/>
      <c r="AJ114" s="129"/>
      <c r="AK114" s="129"/>
      <c r="AL114" s="91"/>
      <c r="AM114" s="111"/>
      <c r="AN114" s="13"/>
      <c r="AO114" s="13"/>
      <c r="AP114" s="13"/>
      <c r="AQ114" s="107"/>
      <c r="AR114" s="108"/>
      <c r="AS114" s="91"/>
      <c r="AT114" s="129"/>
      <c r="AU114" s="129"/>
      <c r="AV114" s="129"/>
      <c r="AW114" s="91"/>
      <c r="AX114" s="129"/>
      <c r="AY114" s="129"/>
      <c r="AZ114" s="129"/>
      <c r="BA114" s="91"/>
      <c r="BB114" s="129"/>
      <c r="BC114" s="129"/>
      <c r="BD114" s="129"/>
      <c r="BE114" s="91"/>
      <c r="BF114" s="129"/>
      <c r="BG114" s="129"/>
      <c r="BH114" s="129"/>
      <c r="BI114" s="91"/>
      <c r="BJ114" s="111"/>
      <c r="BK114" s="111"/>
      <c r="BL114" s="13"/>
      <c r="BM114" s="91"/>
      <c r="BN114" s="93"/>
      <c r="BO114" s="108"/>
      <c r="BP114" s="94"/>
      <c r="BQ114" s="112"/>
      <c r="BR114" s="112"/>
      <c r="BS114" s="112"/>
      <c r="BT114" s="94"/>
      <c r="BU114" s="112"/>
      <c r="BV114" s="112"/>
      <c r="BW114" s="112"/>
      <c r="BX114" s="94"/>
      <c r="BY114" s="112"/>
      <c r="BZ114" s="112"/>
      <c r="CA114" s="112"/>
      <c r="CB114" s="94"/>
      <c r="CC114" s="112"/>
      <c r="CD114" s="112"/>
      <c r="CE114" s="112"/>
      <c r="CF114" s="94"/>
      <c r="CG114" s="13"/>
      <c r="CH114" s="13"/>
      <c r="CI114" s="87"/>
      <c r="CJ114" s="111"/>
      <c r="CL114" s="107"/>
      <c r="CM114" s="108"/>
      <c r="CN114" s="91"/>
      <c r="CO114" s="109"/>
      <c r="CP114" s="109"/>
      <c r="CQ114" s="109"/>
      <c r="CR114" s="91"/>
      <c r="CS114" s="109"/>
      <c r="CT114" s="109"/>
      <c r="CU114" s="109"/>
      <c r="CV114" s="91"/>
      <c r="CW114" s="109"/>
      <c r="CX114" s="109"/>
      <c r="CY114" s="109"/>
      <c r="CZ114" s="91"/>
      <c r="DA114" s="109"/>
      <c r="DB114" s="109"/>
      <c r="DC114" s="109"/>
      <c r="DD114" s="91"/>
      <c r="DE114" s="106"/>
      <c r="DF114" s="175"/>
      <c r="DT114" s="87"/>
    </row>
    <row r="115" spans="1:126" s="202" customFormat="1" ht="44.4" hidden="1" customHeight="1" x14ac:dyDescent="0.4">
      <c r="A115" s="159" t="s">
        <v>109</v>
      </c>
      <c r="B115" s="98">
        <v>18050400</v>
      </c>
      <c r="C115" s="99">
        <v>393000000</v>
      </c>
      <c r="D115" s="99">
        <v>84000000</v>
      </c>
      <c r="E115" s="100">
        <v>96052066.520000011</v>
      </c>
      <c r="F115" s="101">
        <f t="shared" si="6"/>
        <v>24.440729394402037</v>
      </c>
      <c r="G115" s="100">
        <f t="shared" si="7"/>
        <v>-296947933.48000002</v>
      </c>
      <c r="H115" s="101">
        <f t="shared" si="8"/>
        <v>114.34769823809525</v>
      </c>
      <c r="I115" s="100">
        <f t="shared" si="9"/>
        <v>12052066.520000011</v>
      </c>
      <c r="J115" s="136">
        <f t="shared" si="5"/>
        <v>14.862852715294069</v>
      </c>
      <c r="K115" s="82"/>
      <c r="L115" s="106"/>
      <c r="M115" s="106"/>
      <c r="N115" s="104"/>
      <c r="O115" s="84"/>
      <c r="P115" s="106"/>
      <c r="Q115" s="106"/>
      <c r="R115" s="87"/>
      <c r="S115" s="106"/>
      <c r="T115" s="107"/>
      <c r="U115" s="108"/>
      <c r="V115" s="91"/>
      <c r="W115" s="129"/>
      <c r="X115" s="129"/>
      <c r="Y115" s="129"/>
      <c r="Z115" s="91"/>
      <c r="AA115" s="129"/>
      <c r="AB115" s="129"/>
      <c r="AC115" s="129"/>
      <c r="AD115" s="91"/>
      <c r="AE115" s="129"/>
      <c r="AF115" s="129"/>
      <c r="AG115" s="129"/>
      <c r="AH115" s="91"/>
      <c r="AI115" s="129"/>
      <c r="AJ115" s="129"/>
      <c r="AK115" s="129"/>
      <c r="AL115" s="91"/>
      <c r="AM115" s="111"/>
      <c r="AN115" s="106"/>
      <c r="AO115" s="106"/>
      <c r="AP115" s="106"/>
      <c r="AQ115" s="107"/>
      <c r="AR115" s="108"/>
      <c r="AS115" s="91"/>
      <c r="AT115" s="129"/>
      <c r="AU115" s="129"/>
      <c r="AV115" s="129"/>
      <c r="AW115" s="91"/>
      <c r="AX115" s="129"/>
      <c r="AY115" s="129"/>
      <c r="AZ115" s="129"/>
      <c r="BA115" s="91"/>
      <c r="BB115" s="129"/>
      <c r="BC115" s="129"/>
      <c r="BD115" s="129"/>
      <c r="BE115" s="91"/>
      <c r="BF115" s="129"/>
      <c r="BG115" s="129"/>
      <c r="BH115" s="129"/>
      <c r="BI115" s="91"/>
      <c r="BJ115" s="111"/>
      <c r="BK115" s="111"/>
      <c r="BL115" s="106"/>
      <c r="BM115" s="91"/>
      <c r="BN115" s="93"/>
      <c r="BO115" s="108"/>
      <c r="BP115" s="94"/>
      <c r="BQ115" s="112"/>
      <c r="BR115" s="112"/>
      <c r="BS115" s="112"/>
      <c r="BT115" s="94"/>
      <c r="BU115" s="112"/>
      <c r="BV115" s="112"/>
      <c r="BW115" s="112"/>
      <c r="BX115" s="94"/>
      <c r="BY115" s="112"/>
      <c r="BZ115" s="112"/>
      <c r="CA115" s="112"/>
      <c r="CB115" s="94"/>
      <c r="CC115" s="112"/>
      <c r="CD115" s="112"/>
      <c r="CE115" s="112"/>
      <c r="CF115" s="94"/>
      <c r="CG115" s="106"/>
      <c r="CH115" s="106"/>
      <c r="CI115" s="87"/>
      <c r="CJ115" s="111"/>
      <c r="CK115" s="4"/>
      <c r="CL115" s="107"/>
      <c r="CM115" s="108"/>
      <c r="CN115" s="91"/>
      <c r="CO115" s="109"/>
      <c r="CP115" s="109"/>
      <c r="CQ115" s="109"/>
      <c r="CR115" s="91"/>
      <c r="CS115" s="109"/>
      <c r="CT115" s="109"/>
      <c r="CU115" s="109"/>
      <c r="CV115" s="91"/>
      <c r="CW115" s="109"/>
      <c r="CX115" s="109"/>
      <c r="CY115" s="109"/>
      <c r="CZ115" s="91"/>
      <c r="DA115" s="109"/>
      <c r="DB115" s="109"/>
      <c r="DC115" s="109"/>
      <c r="DD115" s="91"/>
      <c r="DE115" s="106"/>
      <c r="DF115" s="5"/>
      <c r="DG115" s="111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87"/>
      <c r="DU115" s="4"/>
      <c r="DV115" s="4"/>
    </row>
    <row r="116" spans="1:126" ht="120.3" hidden="1" customHeight="1" x14ac:dyDescent="0.4">
      <c r="A116" s="159" t="s">
        <v>110</v>
      </c>
      <c r="B116" s="125">
        <v>18050500</v>
      </c>
      <c r="C116" s="134"/>
      <c r="D116" s="134"/>
      <c r="E116" s="135"/>
      <c r="F116" s="101" t="e">
        <f t="shared" si="6"/>
        <v>#DIV/0!</v>
      </c>
      <c r="G116" s="100">
        <f t="shared" si="7"/>
        <v>0</v>
      </c>
      <c r="H116" s="101" t="e">
        <f t="shared" si="8"/>
        <v>#DIV/0!</v>
      </c>
      <c r="I116" s="100">
        <f t="shared" si="9"/>
        <v>0</v>
      </c>
      <c r="J116" s="136">
        <f t="shared" si="5"/>
        <v>0</v>
      </c>
      <c r="K116" s="82"/>
      <c r="L116" s="13"/>
      <c r="M116" s="13"/>
      <c r="N116" s="104"/>
      <c r="O116" s="84"/>
      <c r="P116" s="106"/>
      <c r="Q116" s="13"/>
      <c r="R116" s="87"/>
      <c r="S116" s="13"/>
      <c r="T116" s="107"/>
      <c r="U116" s="128"/>
      <c r="V116" s="91"/>
      <c r="W116" s="92"/>
      <c r="X116" s="92"/>
      <c r="Y116" s="92"/>
      <c r="Z116" s="91"/>
      <c r="AA116" s="92"/>
      <c r="AB116" s="92"/>
      <c r="AC116" s="92"/>
      <c r="AD116" s="91"/>
      <c r="AE116" s="92"/>
      <c r="AF116" s="92"/>
      <c r="AG116" s="92"/>
      <c r="AH116" s="91"/>
      <c r="AI116" s="92"/>
      <c r="AJ116" s="92"/>
      <c r="AK116" s="92"/>
      <c r="AL116" s="91"/>
      <c r="AM116" s="111"/>
      <c r="AN116" s="13"/>
      <c r="AO116" s="13"/>
      <c r="AP116" s="13"/>
      <c r="AQ116" s="107"/>
      <c r="AR116" s="128"/>
      <c r="AS116" s="91"/>
      <c r="AT116" s="92"/>
      <c r="AU116" s="92"/>
      <c r="AV116" s="92"/>
      <c r="AW116" s="91"/>
      <c r="AX116" s="92"/>
      <c r="AY116" s="92"/>
      <c r="AZ116" s="92"/>
      <c r="BA116" s="91"/>
      <c r="BB116" s="92"/>
      <c r="BC116" s="92"/>
      <c r="BD116" s="92"/>
      <c r="BE116" s="91"/>
      <c r="BF116" s="92"/>
      <c r="BG116" s="92"/>
      <c r="BH116" s="92"/>
      <c r="BI116" s="91"/>
      <c r="BJ116" s="111"/>
      <c r="BK116" s="111"/>
      <c r="BL116" s="13"/>
      <c r="BM116" s="91"/>
      <c r="BN116" s="93"/>
      <c r="BO116" s="128"/>
      <c r="BP116" s="94"/>
      <c r="BQ116" s="112"/>
      <c r="BR116" s="112"/>
      <c r="BS116" s="112"/>
      <c r="BT116" s="94"/>
      <c r="BU116" s="112"/>
      <c r="BV116" s="112"/>
      <c r="BW116" s="112"/>
      <c r="BX116" s="94"/>
      <c r="BY116" s="112"/>
      <c r="BZ116" s="112"/>
      <c r="CA116" s="112"/>
      <c r="CB116" s="94"/>
      <c r="CC116" s="112"/>
      <c r="CD116" s="112"/>
      <c r="CE116" s="112"/>
      <c r="CF116" s="94"/>
      <c r="CG116" s="13"/>
      <c r="CH116" s="13"/>
      <c r="CI116" s="87"/>
      <c r="CJ116" s="111"/>
      <c r="CL116" s="107"/>
      <c r="CM116" s="128"/>
      <c r="CN116" s="91"/>
      <c r="CO116" s="109"/>
      <c r="CP116" s="109"/>
      <c r="CQ116" s="109"/>
      <c r="CR116" s="91"/>
      <c r="CS116" s="109"/>
      <c r="CT116" s="109"/>
      <c r="CU116" s="109"/>
      <c r="CV116" s="91"/>
      <c r="CW116" s="109"/>
      <c r="CX116" s="109"/>
      <c r="CY116" s="109"/>
      <c r="CZ116" s="91"/>
      <c r="DA116" s="109"/>
      <c r="DB116" s="109"/>
      <c r="DC116" s="109"/>
      <c r="DD116" s="91"/>
      <c r="DE116" s="106"/>
      <c r="DF116" s="175"/>
      <c r="DT116" s="87"/>
    </row>
    <row r="117" spans="1:126" ht="44.4" hidden="1" customHeight="1" x14ac:dyDescent="0.4">
      <c r="A117" s="203" t="s">
        <v>111</v>
      </c>
      <c r="B117" s="140">
        <v>19010000</v>
      </c>
      <c r="C117" s="141">
        <v>0</v>
      </c>
      <c r="D117" s="141">
        <v>0</v>
      </c>
      <c r="E117" s="142">
        <v>0</v>
      </c>
      <c r="F117" s="101" t="e">
        <f t="shared" si="6"/>
        <v>#DIV/0!</v>
      </c>
      <c r="G117" s="100">
        <f t="shared" si="7"/>
        <v>0</v>
      </c>
      <c r="H117" s="101" t="e">
        <f t="shared" si="8"/>
        <v>#DIV/0!</v>
      </c>
      <c r="I117" s="100">
        <f t="shared" si="9"/>
        <v>0</v>
      </c>
      <c r="J117" s="136">
        <f t="shared" si="5"/>
        <v>0</v>
      </c>
      <c r="K117" s="82"/>
      <c r="L117" s="92"/>
      <c r="M117" s="92"/>
      <c r="N117" s="104"/>
      <c r="O117" s="84"/>
      <c r="P117" s="106"/>
      <c r="Q117" s="13"/>
      <c r="R117" s="87"/>
      <c r="S117" s="13"/>
      <c r="T117" s="89"/>
      <c r="U117" s="90"/>
      <c r="V117" s="91"/>
      <c r="W117" s="92"/>
      <c r="X117" s="92"/>
      <c r="Y117" s="92"/>
      <c r="Z117" s="91"/>
      <c r="AA117" s="92"/>
      <c r="AB117" s="92"/>
      <c r="AC117" s="92"/>
      <c r="AD117" s="91"/>
      <c r="AE117" s="92"/>
      <c r="AF117" s="92"/>
      <c r="AG117" s="92"/>
      <c r="AH117" s="91"/>
      <c r="AI117" s="92"/>
      <c r="AJ117" s="92"/>
      <c r="AK117" s="92"/>
      <c r="AL117" s="91"/>
      <c r="AM117" s="111"/>
      <c r="AN117" s="13"/>
      <c r="AO117" s="13"/>
      <c r="AP117" s="13"/>
      <c r="AQ117" s="89"/>
      <c r="AR117" s="90"/>
      <c r="AS117" s="91"/>
      <c r="AT117" s="92"/>
      <c r="AU117" s="92"/>
      <c r="AV117" s="92"/>
      <c r="AW117" s="91"/>
      <c r="AX117" s="92"/>
      <c r="AY117" s="92"/>
      <c r="AZ117" s="92"/>
      <c r="BA117" s="91"/>
      <c r="BB117" s="92"/>
      <c r="BC117" s="92"/>
      <c r="BD117" s="92"/>
      <c r="BE117" s="91"/>
      <c r="BF117" s="92"/>
      <c r="BG117" s="92"/>
      <c r="BH117" s="92"/>
      <c r="BI117" s="91"/>
      <c r="BJ117" s="111"/>
      <c r="BK117" s="111"/>
      <c r="BL117" s="13"/>
      <c r="BM117" s="91"/>
      <c r="BN117" s="93"/>
      <c r="BO117" s="90"/>
      <c r="BP117" s="94"/>
      <c r="BQ117" s="83"/>
      <c r="BR117" s="83"/>
      <c r="BS117" s="83"/>
      <c r="BT117" s="94"/>
      <c r="BU117" s="83"/>
      <c r="BV117" s="83"/>
      <c r="BW117" s="83"/>
      <c r="BX117" s="94"/>
      <c r="BY117" s="83"/>
      <c r="BZ117" s="83"/>
      <c r="CA117" s="83"/>
      <c r="CB117" s="94"/>
      <c r="CC117" s="83"/>
      <c r="CD117" s="83"/>
      <c r="CE117" s="83"/>
      <c r="CF117" s="94"/>
      <c r="CG117" s="13"/>
      <c r="CH117" s="13"/>
      <c r="CI117" s="87"/>
      <c r="CJ117" s="111"/>
      <c r="CL117" s="89"/>
      <c r="CM117" s="90"/>
      <c r="CN117" s="91"/>
      <c r="CO117" s="92"/>
      <c r="CP117" s="92"/>
      <c r="CQ117" s="92"/>
      <c r="CR117" s="91"/>
      <c r="CS117" s="92"/>
      <c r="CT117" s="92"/>
      <c r="CU117" s="92"/>
      <c r="CV117" s="91"/>
      <c r="CW117" s="92"/>
      <c r="CX117" s="92"/>
      <c r="CY117" s="92"/>
      <c r="CZ117" s="91"/>
      <c r="DA117" s="92"/>
      <c r="DB117" s="92"/>
      <c r="DC117" s="92"/>
      <c r="DD117" s="91"/>
      <c r="DE117" s="106"/>
      <c r="DF117" s="175"/>
      <c r="DT117" s="87"/>
    </row>
    <row r="118" spans="1:126" ht="60.15" hidden="1" customHeight="1" x14ac:dyDescent="0.4">
      <c r="A118" s="159" t="s">
        <v>112</v>
      </c>
      <c r="B118" s="98">
        <v>19010100</v>
      </c>
      <c r="C118" s="134"/>
      <c r="D118" s="134"/>
      <c r="E118" s="135"/>
      <c r="F118" s="101" t="e">
        <f t="shared" si="6"/>
        <v>#DIV/0!</v>
      </c>
      <c r="G118" s="100">
        <f t="shared" si="7"/>
        <v>0</v>
      </c>
      <c r="H118" s="101" t="e">
        <f t="shared" si="8"/>
        <v>#DIV/0!</v>
      </c>
      <c r="I118" s="100">
        <f t="shared" si="9"/>
        <v>0</v>
      </c>
      <c r="J118" s="136">
        <f t="shared" si="5"/>
        <v>0</v>
      </c>
      <c r="K118" s="82"/>
      <c r="L118" s="13"/>
      <c r="M118" s="13"/>
      <c r="N118" s="104"/>
      <c r="O118" s="84"/>
      <c r="P118" s="106"/>
      <c r="Q118" s="13"/>
      <c r="R118" s="87"/>
      <c r="S118" s="13"/>
      <c r="T118" s="107"/>
      <c r="U118" s="108"/>
      <c r="V118" s="91"/>
      <c r="W118" s="129"/>
      <c r="X118" s="129"/>
      <c r="Y118" s="129"/>
      <c r="Z118" s="91"/>
      <c r="AA118" s="129"/>
      <c r="AB118" s="129"/>
      <c r="AC118" s="129"/>
      <c r="AD118" s="91"/>
      <c r="AE118" s="129"/>
      <c r="AF118" s="129"/>
      <c r="AG118" s="129"/>
      <c r="AH118" s="91"/>
      <c r="AI118" s="129"/>
      <c r="AJ118" s="129"/>
      <c r="AK118" s="129"/>
      <c r="AL118" s="91"/>
      <c r="AM118" s="111"/>
      <c r="AN118" s="13"/>
      <c r="AO118" s="13"/>
      <c r="AP118" s="13"/>
      <c r="AQ118" s="107"/>
      <c r="AR118" s="108"/>
      <c r="AS118" s="91"/>
      <c r="AT118" s="129"/>
      <c r="AU118" s="129"/>
      <c r="AV118" s="129"/>
      <c r="AW118" s="91"/>
      <c r="AX118" s="129"/>
      <c r="AY118" s="129"/>
      <c r="AZ118" s="129"/>
      <c r="BA118" s="91"/>
      <c r="BB118" s="129"/>
      <c r="BC118" s="129"/>
      <c r="BD118" s="129"/>
      <c r="BE118" s="91"/>
      <c r="BF118" s="129"/>
      <c r="BG118" s="129"/>
      <c r="BH118" s="129"/>
      <c r="BI118" s="91"/>
      <c r="BJ118" s="111"/>
      <c r="BK118" s="111"/>
      <c r="BL118" s="13"/>
      <c r="BM118" s="91"/>
      <c r="BN118" s="93"/>
      <c r="BO118" s="108"/>
      <c r="BP118" s="94"/>
      <c r="BQ118" s="112"/>
      <c r="BR118" s="112"/>
      <c r="BS118" s="112"/>
      <c r="BT118" s="94"/>
      <c r="BU118" s="112"/>
      <c r="BV118" s="112"/>
      <c r="BW118" s="112"/>
      <c r="BX118" s="94"/>
      <c r="BY118" s="112"/>
      <c r="BZ118" s="112"/>
      <c r="CA118" s="112"/>
      <c r="CB118" s="94"/>
      <c r="CC118" s="112"/>
      <c r="CD118" s="112"/>
      <c r="CE118" s="112"/>
      <c r="CF118" s="94"/>
      <c r="CG118" s="13"/>
      <c r="CH118" s="13"/>
      <c r="CI118" s="87"/>
      <c r="CJ118" s="111"/>
      <c r="CK118" s="204"/>
      <c r="CL118" s="107"/>
      <c r="CM118" s="108"/>
      <c r="CN118" s="91"/>
      <c r="CO118" s="109"/>
      <c r="CP118" s="109"/>
      <c r="CQ118" s="109"/>
      <c r="CR118" s="91"/>
      <c r="CS118" s="109"/>
      <c r="CT118" s="109"/>
      <c r="CU118" s="109"/>
      <c r="CV118" s="91"/>
      <c r="CW118" s="109"/>
      <c r="CX118" s="109"/>
      <c r="CY118" s="109"/>
      <c r="CZ118" s="91"/>
      <c r="DA118" s="109"/>
      <c r="DB118" s="109"/>
      <c r="DC118" s="109"/>
      <c r="DD118" s="91"/>
      <c r="DE118" s="106"/>
      <c r="DF118" s="175"/>
      <c r="DT118" s="87"/>
    </row>
    <row r="119" spans="1:126" s="202" customFormat="1" ht="60.15" hidden="1" customHeight="1" x14ac:dyDescent="0.4">
      <c r="A119" s="159" t="s">
        <v>113</v>
      </c>
      <c r="B119" s="98">
        <v>19010200</v>
      </c>
      <c r="C119" s="134"/>
      <c r="D119" s="134"/>
      <c r="E119" s="135"/>
      <c r="F119" s="101" t="e">
        <f t="shared" si="6"/>
        <v>#DIV/0!</v>
      </c>
      <c r="G119" s="100">
        <f t="shared" si="7"/>
        <v>0</v>
      </c>
      <c r="H119" s="101" t="e">
        <f t="shared" si="8"/>
        <v>#DIV/0!</v>
      </c>
      <c r="I119" s="100">
        <f t="shared" si="9"/>
        <v>0</v>
      </c>
      <c r="J119" s="136">
        <f t="shared" si="5"/>
        <v>0</v>
      </c>
      <c r="K119" s="82"/>
      <c r="L119" s="106"/>
      <c r="M119" s="106"/>
      <c r="N119" s="104"/>
      <c r="O119" s="84"/>
      <c r="P119" s="106"/>
      <c r="Q119" s="106"/>
      <c r="R119" s="87"/>
      <c r="S119" s="106"/>
      <c r="T119" s="107"/>
      <c r="U119" s="108"/>
      <c r="V119" s="91"/>
      <c r="W119" s="129"/>
      <c r="X119" s="129"/>
      <c r="Y119" s="129"/>
      <c r="Z119" s="91"/>
      <c r="AA119" s="129"/>
      <c r="AB119" s="129"/>
      <c r="AC119" s="129"/>
      <c r="AD119" s="91"/>
      <c r="AE119" s="129"/>
      <c r="AF119" s="129"/>
      <c r="AG119" s="129"/>
      <c r="AH119" s="91"/>
      <c r="AI119" s="129"/>
      <c r="AJ119" s="129"/>
      <c r="AK119" s="129"/>
      <c r="AL119" s="91"/>
      <c r="AM119" s="111"/>
      <c r="AN119" s="106"/>
      <c r="AO119" s="106"/>
      <c r="AP119" s="106"/>
      <c r="AQ119" s="107"/>
      <c r="AR119" s="108"/>
      <c r="AS119" s="91"/>
      <c r="AT119" s="129"/>
      <c r="AU119" s="129"/>
      <c r="AV119" s="129"/>
      <c r="AW119" s="91"/>
      <c r="AX119" s="129"/>
      <c r="AY119" s="129"/>
      <c r="AZ119" s="129"/>
      <c r="BA119" s="91"/>
      <c r="BB119" s="129"/>
      <c r="BC119" s="129"/>
      <c r="BD119" s="129"/>
      <c r="BE119" s="91"/>
      <c r="BF119" s="129"/>
      <c r="BG119" s="129"/>
      <c r="BH119" s="129"/>
      <c r="BI119" s="91"/>
      <c r="BJ119" s="111"/>
      <c r="BK119" s="111"/>
      <c r="BL119" s="106"/>
      <c r="BM119" s="91"/>
      <c r="BN119" s="93"/>
      <c r="BO119" s="108"/>
      <c r="BP119" s="94"/>
      <c r="BQ119" s="112"/>
      <c r="BR119" s="112"/>
      <c r="BS119" s="112"/>
      <c r="BT119" s="94"/>
      <c r="BU119" s="112"/>
      <c r="BV119" s="112"/>
      <c r="BW119" s="112"/>
      <c r="BX119" s="94"/>
      <c r="BY119" s="112"/>
      <c r="BZ119" s="112"/>
      <c r="CA119" s="112"/>
      <c r="CB119" s="94"/>
      <c r="CC119" s="112"/>
      <c r="CD119" s="112"/>
      <c r="CE119" s="112"/>
      <c r="CF119" s="94"/>
      <c r="CG119" s="106"/>
      <c r="CH119" s="106"/>
      <c r="CI119" s="87"/>
      <c r="CJ119" s="111"/>
      <c r="CK119" s="205"/>
      <c r="CL119" s="107"/>
      <c r="CM119" s="108"/>
      <c r="CN119" s="91"/>
      <c r="CO119" s="109"/>
      <c r="CP119" s="109"/>
      <c r="CQ119" s="109"/>
      <c r="CR119" s="91"/>
      <c r="CS119" s="109"/>
      <c r="CT119" s="109"/>
      <c r="CU119" s="109"/>
      <c r="CV119" s="91"/>
      <c r="CW119" s="109"/>
      <c r="CX119" s="109"/>
      <c r="CY119" s="109"/>
      <c r="CZ119" s="91"/>
      <c r="DA119" s="109"/>
      <c r="DB119" s="109"/>
      <c r="DC119" s="109"/>
      <c r="DD119" s="91"/>
      <c r="DE119" s="106"/>
      <c r="DF119" s="5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87"/>
      <c r="DU119" s="4"/>
      <c r="DV119" s="4"/>
    </row>
    <row r="120" spans="1:126" ht="90.15" hidden="1" customHeight="1" x14ac:dyDescent="0.4">
      <c r="A120" s="159" t="s">
        <v>114</v>
      </c>
      <c r="B120" s="98">
        <v>19010300</v>
      </c>
      <c r="C120" s="134"/>
      <c r="D120" s="134"/>
      <c r="E120" s="135"/>
      <c r="F120" s="101" t="e">
        <f t="shared" si="6"/>
        <v>#DIV/0!</v>
      </c>
      <c r="G120" s="100">
        <f t="shared" si="7"/>
        <v>0</v>
      </c>
      <c r="H120" s="101" t="e">
        <f t="shared" si="8"/>
        <v>#DIV/0!</v>
      </c>
      <c r="I120" s="100">
        <f t="shared" si="9"/>
        <v>0</v>
      </c>
      <c r="J120" s="136">
        <f t="shared" si="5"/>
        <v>0</v>
      </c>
      <c r="K120" s="82"/>
      <c r="L120" s="13"/>
      <c r="M120" s="13"/>
      <c r="N120" s="104"/>
      <c r="O120" s="84"/>
      <c r="P120" s="106"/>
      <c r="Q120" s="13"/>
      <c r="R120" s="87"/>
      <c r="S120" s="13"/>
      <c r="T120" s="107"/>
      <c r="U120" s="108"/>
      <c r="V120" s="91"/>
      <c r="W120" s="129"/>
      <c r="X120" s="129"/>
      <c r="Y120" s="129"/>
      <c r="Z120" s="91"/>
      <c r="AA120" s="129"/>
      <c r="AB120" s="129"/>
      <c r="AC120" s="129"/>
      <c r="AD120" s="91"/>
      <c r="AE120" s="129"/>
      <c r="AF120" s="129"/>
      <c r="AG120" s="129"/>
      <c r="AH120" s="91"/>
      <c r="AI120" s="129"/>
      <c r="AJ120" s="129"/>
      <c r="AK120" s="129"/>
      <c r="AL120" s="91"/>
      <c r="AM120" s="111"/>
      <c r="AN120" s="13"/>
      <c r="AO120" s="13"/>
      <c r="AP120" s="13"/>
      <c r="AQ120" s="107"/>
      <c r="AR120" s="108"/>
      <c r="AS120" s="91"/>
      <c r="AT120" s="129"/>
      <c r="AU120" s="129"/>
      <c r="AV120" s="129"/>
      <c r="AW120" s="91"/>
      <c r="AX120" s="129"/>
      <c r="AY120" s="129"/>
      <c r="AZ120" s="129"/>
      <c r="BA120" s="91"/>
      <c r="BB120" s="129"/>
      <c r="BC120" s="129"/>
      <c r="BD120" s="129"/>
      <c r="BE120" s="91"/>
      <c r="BF120" s="129"/>
      <c r="BG120" s="129"/>
      <c r="BH120" s="129"/>
      <c r="BI120" s="91"/>
      <c r="BJ120" s="111"/>
      <c r="BK120" s="111"/>
      <c r="BL120" s="13"/>
      <c r="BM120" s="91"/>
      <c r="BN120" s="93"/>
      <c r="BO120" s="108"/>
      <c r="BP120" s="94"/>
      <c r="BQ120" s="112"/>
      <c r="BR120" s="112"/>
      <c r="BS120" s="112"/>
      <c r="BT120" s="94"/>
      <c r="BU120" s="112"/>
      <c r="BV120" s="112"/>
      <c r="BW120" s="112"/>
      <c r="BX120" s="94"/>
      <c r="BY120" s="112"/>
      <c r="BZ120" s="112"/>
      <c r="CA120" s="112"/>
      <c r="CB120" s="94"/>
      <c r="CC120" s="112"/>
      <c r="CD120" s="112"/>
      <c r="CE120" s="112"/>
      <c r="CF120" s="94"/>
      <c r="CG120" s="13"/>
      <c r="CH120" s="13"/>
      <c r="CI120" s="87"/>
      <c r="CJ120" s="111"/>
      <c r="CK120" s="13"/>
      <c r="CL120" s="107"/>
      <c r="CM120" s="108"/>
      <c r="CN120" s="91"/>
      <c r="CO120" s="109"/>
      <c r="CP120" s="109"/>
      <c r="CQ120" s="109"/>
      <c r="CR120" s="91"/>
      <c r="CS120" s="109"/>
      <c r="CT120" s="109"/>
      <c r="CU120" s="109"/>
      <c r="CV120" s="91"/>
      <c r="CW120" s="109"/>
      <c r="CX120" s="109"/>
      <c r="CY120" s="109"/>
      <c r="CZ120" s="91"/>
      <c r="DA120" s="109"/>
      <c r="DB120" s="109"/>
      <c r="DC120" s="109"/>
      <c r="DD120" s="91"/>
      <c r="DE120" s="106"/>
      <c r="DF120" s="206"/>
      <c r="DT120" s="87"/>
    </row>
    <row r="121" spans="1:126" ht="90.15" hidden="1" customHeight="1" x14ac:dyDescent="0.4">
      <c r="A121" s="159" t="s">
        <v>115</v>
      </c>
      <c r="B121" s="98">
        <v>19010500</v>
      </c>
      <c r="C121" s="134"/>
      <c r="D121" s="134"/>
      <c r="E121" s="135"/>
      <c r="F121" s="101" t="e">
        <f t="shared" si="6"/>
        <v>#DIV/0!</v>
      </c>
      <c r="G121" s="100">
        <f t="shared" si="7"/>
        <v>0</v>
      </c>
      <c r="H121" s="101" t="e">
        <f t="shared" si="8"/>
        <v>#DIV/0!</v>
      </c>
      <c r="I121" s="100">
        <f t="shared" si="9"/>
        <v>0</v>
      </c>
      <c r="J121" s="136">
        <f t="shared" si="5"/>
        <v>0</v>
      </c>
      <c r="K121" s="82"/>
      <c r="L121" s="13"/>
      <c r="M121" s="13"/>
      <c r="N121" s="104"/>
      <c r="O121" s="84"/>
      <c r="P121" s="106"/>
      <c r="Q121" s="13"/>
      <c r="R121" s="87"/>
      <c r="S121" s="13"/>
      <c r="T121" s="107"/>
      <c r="U121" s="108"/>
      <c r="V121" s="92"/>
      <c r="W121" s="129"/>
      <c r="X121" s="129"/>
      <c r="Y121" s="129"/>
      <c r="Z121" s="92"/>
      <c r="AA121" s="129"/>
      <c r="AB121" s="129"/>
      <c r="AC121" s="129"/>
      <c r="AD121" s="92"/>
      <c r="AE121" s="129"/>
      <c r="AF121" s="129"/>
      <c r="AG121" s="129"/>
      <c r="AH121" s="92"/>
      <c r="AI121" s="129"/>
      <c r="AJ121" s="129"/>
      <c r="AK121" s="129"/>
      <c r="AL121" s="91"/>
      <c r="AM121" s="111"/>
      <c r="AN121" s="13"/>
      <c r="AO121" s="13"/>
      <c r="AP121" s="13"/>
      <c r="AQ121" s="107"/>
      <c r="AR121" s="108"/>
      <c r="AS121" s="92"/>
      <c r="AT121" s="129"/>
      <c r="AU121" s="129"/>
      <c r="AV121" s="129"/>
      <c r="AW121" s="92"/>
      <c r="AX121" s="129"/>
      <c r="AY121" s="129"/>
      <c r="AZ121" s="129"/>
      <c r="BA121" s="92"/>
      <c r="BB121" s="129"/>
      <c r="BC121" s="129"/>
      <c r="BD121" s="129"/>
      <c r="BE121" s="92"/>
      <c r="BF121" s="129"/>
      <c r="BG121" s="129"/>
      <c r="BH121" s="129"/>
      <c r="BI121" s="91"/>
      <c r="BJ121" s="111"/>
      <c r="BK121" s="111"/>
      <c r="BL121" s="13"/>
      <c r="BM121" s="91"/>
      <c r="BN121" s="93"/>
      <c r="BO121" s="108"/>
      <c r="BP121" s="83"/>
      <c r="BQ121" s="112"/>
      <c r="BR121" s="132"/>
      <c r="BS121" s="132"/>
      <c r="BT121" s="83"/>
      <c r="BU121" s="132"/>
      <c r="BV121" s="132"/>
      <c r="BW121" s="132"/>
      <c r="BX121" s="83"/>
      <c r="BY121" s="132"/>
      <c r="BZ121" s="132"/>
      <c r="CA121" s="132"/>
      <c r="CB121" s="83"/>
      <c r="CC121" s="132"/>
      <c r="CD121" s="132"/>
      <c r="CE121" s="132"/>
      <c r="CF121" s="94"/>
      <c r="CG121" s="13"/>
      <c r="CH121" s="13"/>
      <c r="CI121" s="87"/>
      <c r="CJ121" s="111"/>
      <c r="CK121" s="13"/>
      <c r="CL121" s="107"/>
      <c r="CM121" s="108"/>
      <c r="CN121" s="92"/>
      <c r="CO121" s="129"/>
      <c r="CP121" s="129"/>
      <c r="CQ121" s="129"/>
      <c r="CR121" s="92"/>
      <c r="CS121" s="129"/>
      <c r="CT121" s="129"/>
      <c r="CU121" s="129"/>
      <c r="CV121" s="92"/>
      <c r="CW121" s="129"/>
      <c r="CX121" s="129"/>
      <c r="CY121" s="129"/>
      <c r="CZ121" s="92"/>
      <c r="DA121" s="129"/>
      <c r="DB121" s="129"/>
      <c r="DC121" s="129"/>
      <c r="DD121" s="91"/>
      <c r="DE121" s="106"/>
      <c r="DF121" s="207"/>
      <c r="DT121" s="87"/>
    </row>
    <row r="122" spans="1:126" ht="60.15" hidden="1" customHeight="1" x14ac:dyDescent="0.4">
      <c r="A122" s="159" t="s">
        <v>116</v>
      </c>
      <c r="B122" s="98">
        <v>19040100</v>
      </c>
      <c r="C122" s="134"/>
      <c r="D122" s="134"/>
      <c r="E122" s="135"/>
      <c r="F122" s="101" t="e">
        <f t="shared" si="6"/>
        <v>#DIV/0!</v>
      </c>
      <c r="G122" s="100">
        <f t="shared" si="7"/>
        <v>0</v>
      </c>
      <c r="H122" s="101" t="e">
        <f t="shared" si="8"/>
        <v>#DIV/0!</v>
      </c>
      <c r="I122" s="100">
        <f t="shared" si="9"/>
        <v>0</v>
      </c>
      <c r="J122" s="136">
        <f t="shared" si="5"/>
        <v>0</v>
      </c>
      <c r="K122" s="82"/>
      <c r="L122" s="13"/>
      <c r="M122" s="13"/>
      <c r="N122" s="104"/>
      <c r="O122" s="84"/>
      <c r="P122" s="106"/>
      <c r="Q122" s="13"/>
      <c r="R122" s="87"/>
      <c r="S122" s="13"/>
      <c r="T122" s="107"/>
      <c r="U122" s="108"/>
      <c r="V122" s="92"/>
      <c r="W122" s="129"/>
      <c r="X122" s="129"/>
      <c r="Y122" s="129"/>
      <c r="Z122" s="92"/>
      <c r="AA122" s="129"/>
      <c r="AB122" s="129"/>
      <c r="AC122" s="129"/>
      <c r="AD122" s="92"/>
      <c r="AE122" s="129"/>
      <c r="AF122" s="129"/>
      <c r="AG122" s="129"/>
      <c r="AH122" s="92"/>
      <c r="AI122" s="129"/>
      <c r="AJ122" s="129"/>
      <c r="AK122" s="129"/>
      <c r="AL122" s="91"/>
      <c r="AM122" s="111"/>
      <c r="AN122" s="13"/>
      <c r="AO122" s="13"/>
      <c r="AP122" s="13"/>
      <c r="AQ122" s="107"/>
      <c r="AR122" s="108"/>
      <c r="AS122" s="92"/>
      <c r="AT122" s="129"/>
      <c r="AU122" s="129"/>
      <c r="AV122" s="129"/>
      <c r="AW122" s="92"/>
      <c r="AX122" s="129"/>
      <c r="AY122" s="129"/>
      <c r="AZ122" s="129"/>
      <c r="BA122" s="92"/>
      <c r="BB122" s="129"/>
      <c r="BC122" s="129"/>
      <c r="BD122" s="129"/>
      <c r="BE122" s="92"/>
      <c r="BF122" s="129"/>
      <c r="BG122" s="129"/>
      <c r="BH122" s="129"/>
      <c r="BI122" s="91"/>
      <c r="BJ122" s="111"/>
      <c r="BK122" s="111"/>
      <c r="BL122" s="13"/>
      <c r="BM122" s="91"/>
      <c r="BN122" s="93"/>
      <c r="BO122" s="108"/>
      <c r="BP122" s="83"/>
      <c r="BQ122" s="132"/>
      <c r="BR122" s="132"/>
      <c r="BS122" s="132"/>
      <c r="BT122" s="83"/>
      <c r="BU122" s="132"/>
      <c r="BV122" s="132"/>
      <c r="BW122" s="132"/>
      <c r="BX122" s="83"/>
      <c r="BY122" s="132"/>
      <c r="BZ122" s="132"/>
      <c r="CA122" s="132"/>
      <c r="CB122" s="83"/>
      <c r="CC122" s="132"/>
      <c r="CD122" s="132"/>
      <c r="CE122" s="132"/>
      <c r="CF122" s="94"/>
      <c r="CG122" s="13"/>
      <c r="CH122" s="13"/>
      <c r="CI122" s="87"/>
      <c r="CJ122" s="111"/>
      <c r="CL122" s="107"/>
      <c r="CM122" s="108"/>
      <c r="CN122" s="92"/>
      <c r="CO122" s="129"/>
      <c r="CP122" s="129"/>
      <c r="CQ122" s="129"/>
      <c r="CR122" s="92"/>
      <c r="CS122" s="129"/>
      <c r="CT122" s="129"/>
      <c r="CU122" s="129"/>
      <c r="CV122" s="92"/>
      <c r="CW122" s="129"/>
      <c r="CX122" s="129"/>
      <c r="CY122" s="129"/>
      <c r="CZ122" s="92"/>
      <c r="DA122" s="129"/>
      <c r="DB122" s="129"/>
      <c r="DC122" s="129"/>
      <c r="DD122" s="91"/>
      <c r="DE122" s="106"/>
      <c r="DF122" s="206"/>
      <c r="DT122" s="87"/>
    </row>
    <row r="123" spans="1:126" s="219" customFormat="1" ht="49.2" customHeight="1" x14ac:dyDescent="0.55000000000000004">
      <c r="A123" s="208" t="s">
        <v>117</v>
      </c>
      <c r="B123" s="42" t="s">
        <v>118</v>
      </c>
      <c r="C123" s="43">
        <v>50341800</v>
      </c>
      <c r="D123" s="43">
        <v>9770660</v>
      </c>
      <c r="E123" s="44">
        <v>11472336.699999999</v>
      </c>
      <c r="F123" s="45">
        <f t="shared" si="6"/>
        <v>22.788888557818748</v>
      </c>
      <c r="G123" s="46">
        <f t="shared" si="7"/>
        <v>-38869463.299999997</v>
      </c>
      <c r="H123" s="45">
        <f t="shared" si="8"/>
        <v>117.41618989914704</v>
      </c>
      <c r="I123" s="46">
        <f t="shared" si="9"/>
        <v>1701676.6999999993</v>
      </c>
      <c r="J123" s="47">
        <f t="shared" si="5"/>
        <v>1.775200230979505</v>
      </c>
      <c r="K123" s="209"/>
      <c r="L123" s="210"/>
      <c r="M123" s="210"/>
      <c r="N123" s="210"/>
      <c r="O123" s="211"/>
      <c r="P123" s="212"/>
      <c r="Q123" s="213"/>
      <c r="R123" s="214"/>
      <c r="S123" s="213"/>
      <c r="T123" s="215"/>
      <c r="U123" s="216"/>
      <c r="V123" s="217"/>
      <c r="W123" s="210"/>
      <c r="X123" s="210"/>
      <c r="Y123" s="210"/>
      <c r="Z123" s="217"/>
      <c r="AA123" s="210"/>
      <c r="AB123" s="210"/>
      <c r="AC123" s="210"/>
      <c r="AD123" s="217"/>
      <c r="AE123" s="210"/>
      <c r="AF123" s="210"/>
      <c r="AG123" s="210"/>
      <c r="AH123" s="217"/>
      <c r="AI123" s="210"/>
      <c r="AJ123" s="210"/>
      <c r="AK123" s="210"/>
      <c r="AL123" s="217"/>
      <c r="AM123" s="214"/>
      <c r="AN123" s="213"/>
      <c r="AO123" s="213"/>
      <c r="AP123" s="213"/>
      <c r="AQ123" s="215"/>
      <c r="AR123" s="216"/>
      <c r="AS123" s="217"/>
      <c r="AT123" s="210"/>
      <c r="AU123" s="210"/>
      <c r="AV123" s="210"/>
      <c r="AW123" s="217"/>
      <c r="AX123" s="210"/>
      <c r="AY123" s="210"/>
      <c r="AZ123" s="210"/>
      <c r="BA123" s="217"/>
      <c r="BB123" s="210"/>
      <c r="BC123" s="210"/>
      <c r="BD123" s="210"/>
      <c r="BE123" s="217"/>
      <c r="BF123" s="210"/>
      <c r="BG123" s="210"/>
      <c r="BH123" s="210"/>
      <c r="BI123" s="217"/>
      <c r="BJ123" s="214"/>
      <c r="BK123" s="214"/>
      <c r="BL123" s="213"/>
      <c r="BM123" s="217"/>
      <c r="BN123" s="218"/>
      <c r="BO123" s="216"/>
      <c r="BP123" s="217"/>
      <c r="BQ123" s="210"/>
      <c r="BR123" s="210"/>
      <c r="BS123" s="210"/>
      <c r="BT123" s="217"/>
      <c r="BU123" s="210"/>
      <c r="BV123" s="210"/>
      <c r="BW123" s="210"/>
      <c r="BX123" s="217"/>
      <c r="BY123" s="210"/>
      <c r="BZ123" s="210"/>
      <c r="CA123" s="210"/>
      <c r="CB123" s="217"/>
      <c r="CC123" s="210"/>
      <c r="CD123" s="210"/>
      <c r="CE123" s="210"/>
      <c r="CF123" s="217"/>
      <c r="CG123" s="213"/>
      <c r="CH123" s="213"/>
      <c r="CI123" s="214"/>
      <c r="CJ123" s="214"/>
      <c r="CL123" s="215"/>
      <c r="CM123" s="216"/>
      <c r="CN123" s="217"/>
      <c r="CO123" s="210"/>
      <c r="CP123" s="210"/>
      <c r="CQ123" s="210"/>
      <c r="CR123" s="217"/>
      <c r="CS123" s="210"/>
      <c r="CT123" s="210"/>
      <c r="CU123" s="210"/>
      <c r="CV123" s="217"/>
      <c r="CW123" s="210"/>
      <c r="CX123" s="210"/>
      <c r="CY123" s="210"/>
      <c r="CZ123" s="217"/>
      <c r="DA123" s="210"/>
      <c r="DB123" s="210"/>
      <c r="DC123" s="210"/>
      <c r="DD123" s="217"/>
      <c r="DE123" s="212"/>
      <c r="DF123" s="220"/>
      <c r="DT123" s="214"/>
    </row>
    <row r="124" spans="1:126" s="123" customFormat="1" ht="176.7" hidden="1" customHeight="1" x14ac:dyDescent="0.35">
      <c r="A124" s="221" t="s">
        <v>119</v>
      </c>
      <c r="B124" s="115">
        <v>21010000</v>
      </c>
      <c r="C124" s="116">
        <v>2870000</v>
      </c>
      <c r="D124" s="116">
        <v>717500</v>
      </c>
      <c r="E124" s="117">
        <v>47916.29</v>
      </c>
      <c r="F124" s="118">
        <f t="shared" si="6"/>
        <v>1.6695571428571427</v>
      </c>
      <c r="G124" s="119">
        <f t="shared" si="7"/>
        <v>-2822083.71</v>
      </c>
      <c r="H124" s="118">
        <f t="shared" si="8"/>
        <v>6.678228571428571</v>
      </c>
      <c r="I124" s="119">
        <f t="shared" si="9"/>
        <v>-669583.71</v>
      </c>
      <c r="J124" s="222">
        <f t="shared" si="5"/>
        <v>7.4144449644405015E-3</v>
      </c>
      <c r="K124" s="82"/>
      <c r="L124" s="83"/>
      <c r="M124" s="83"/>
      <c r="N124" s="83"/>
      <c r="O124" s="84"/>
      <c r="P124" s="86"/>
      <c r="Q124" s="30"/>
      <c r="R124" s="87"/>
      <c r="S124" s="30"/>
      <c r="T124" s="89"/>
      <c r="U124" s="90"/>
      <c r="V124" s="91"/>
      <c r="W124" s="92"/>
      <c r="X124" s="92"/>
      <c r="Y124" s="92"/>
      <c r="Z124" s="91"/>
      <c r="AA124" s="92"/>
      <c r="AB124" s="92"/>
      <c r="AC124" s="92"/>
      <c r="AD124" s="91"/>
      <c r="AE124" s="92"/>
      <c r="AF124" s="92"/>
      <c r="AG124" s="92"/>
      <c r="AH124" s="91"/>
      <c r="AI124" s="92"/>
      <c r="AJ124" s="92"/>
      <c r="AK124" s="92"/>
      <c r="AL124" s="91"/>
      <c r="AM124" s="87"/>
      <c r="AN124" s="30"/>
      <c r="AO124" s="30"/>
      <c r="AP124" s="30"/>
      <c r="AQ124" s="89"/>
      <c r="AR124" s="90"/>
      <c r="AS124" s="91"/>
      <c r="AT124" s="92"/>
      <c r="AU124" s="92"/>
      <c r="AV124" s="92"/>
      <c r="AW124" s="91"/>
      <c r="AX124" s="92"/>
      <c r="AY124" s="92"/>
      <c r="AZ124" s="92"/>
      <c r="BA124" s="91"/>
      <c r="BB124" s="92"/>
      <c r="BC124" s="92"/>
      <c r="BD124" s="92"/>
      <c r="BE124" s="91"/>
      <c r="BF124" s="92"/>
      <c r="BG124" s="92"/>
      <c r="BH124" s="92"/>
      <c r="BI124" s="91"/>
      <c r="BJ124" s="87"/>
      <c r="BK124" s="87"/>
      <c r="BL124" s="30"/>
      <c r="BM124" s="91"/>
      <c r="BN124" s="93"/>
      <c r="BO124" s="90"/>
      <c r="BP124" s="94"/>
      <c r="BQ124" s="83"/>
      <c r="BR124" s="83"/>
      <c r="BS124" s="83"/>
      <c r="BT124" s="94"/>
      <c r="BU124" s="83"/>
      <c r="BV124" s="83"/>
      <c r="BW124" s="83"/>
      <c r="BX124" s="94"/>
      <c r="BY124" s="83"/>
      <c r="BZ124" s="83"/>
      <c r="CA124" s="83"/>
      <c r="CB124" s="94"/>
      <c r="CC124" s="83"/>
      <c r="CD124" s="83"/>
      <c r="CE124" s="83"/>
      <c r="CF124" s="94"/>
      <c r="CG124" s="30"/>
      <c r="CH124" s="30"/>
      <c r="CI124" s="87"/>
      <c r="CJ124" s="87"/>
      <c r="CK124" s="2"/>
      <c r="CL124" s="89"/>
      <c r="CM124" s="90"/>
      <c r="CN124" s="91"/>
      <c r="CO124" s="92"/>
      <c r="CP124" s="92"/>
      <c r="CQ124" s="92"/>
      <c r="CR124" s="91"/>
      <c r="CS124" s="92"/>
      <c r="CT124" s="92"/>
      <c r="CU124" s="92"/>
      <c r="CV124" s="91"/>
      <c r="CW124" s="92"/>
      <c r="CX124" s="92"/>
      <c r="CY124" s="92"/>
      <c r="CZ124" s="91"/>
      <c r="DA124" s="92"/>
      <c r="DB124" s="92"/>
      <c r="DC124" s="92"/>
      <c r="DD124" s="91"/>
      <c r="DE124" s="86"/>
      <c r="DF124" s="223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87"/>
      <c r="DU124" s="2"/>
      <c r="DV124" s="2"/>
    </row>
    <row r="125" spans="1:126" ht="99.6" customHeight="1" x14ac:dyDescent="0.4">
      <c r="A125" s="97" t="s">
        <v>120</v>
      </c>
      <c r="B125" s="98">
        <v>21010300</v>
      </c>
      <c r="C125" s="99">
        <v>2870000</v>
      </c>
      <c r="D125" s="99">
        <v>717500</v>
      </c>
      <c r="E125" s="100">
        <v>47916.29</v>
      </c>
      <c r="F125" s="79">
        <f t="shared" si="6"/>
        <v>1.6695571428571427</v>
      </c>
      <c r="G125" s="100">
        <f t="shared" si="7"/>
        <v>-2822083.71</v>
      </c>
      <c r="H125" s="101">
        <f t="shared" si="8"/>
        <v>6.678228571428571</v>
      </c>
      <c r="I125" s="100">
        <f t="shared" si="9"/>
        <v>-669583.71</v>
      </c>
      <c r="J125" s="136">
        <f t="shared" si="5"/>
        <v>7.4144449644405015E-3</v>
      </c>
      <c r="K125" s="82"/>
      <c r="L125" s="13"/>
      <c r="M125" s="13"/>
      <c r="N125" s="104"/>
      <c r="O125" s="84"/>
      <c r="P125" s="106"/>
      <c r="Q125" s="13"/>
      <c r="R125" s="87"/>
      <c r="S125" s="13"/>
      <c r="T125" s="107"/>
      <c r="U125" s="108"/>
      <c r="V125" s="92"/>
      <c r="W125" s="109"/>
      <c r="X125" s="109"/>
      <c r="Y125" s="109"/>
      <c r="Z125" s="92"/>
      <c r="AA125" s="109"/>
      <c r="AB125" s="109"/>
      <c r="AC125" s="109"/>
      <c r="AD125" s="92"/>
      <c r="AE125" s="109"/>
      <c r="AF125" s="109"/>
      <c r="AG125" s="109"/>
      <c r="AH125" s="92"/>
      <c r="AI125" s="109"/>
      <c r="AJ125" s="109"/>
      <c r="AK125" s="109"/>
      <c r="AL125" s="91"/>
      <c r="AM125" s="111"/>
      <c r="AN125" s="13"/>
      <c r="AO125" s="13"/>
      <c r="AP125" s="13"/>
      <c r="AQ125" s="107"/>
      <c r="AR125" s="108"/>
      <c r="AS125" s="92"/>
      <c r="AT125" s="109"/>
      <c r="AU125" s="109"/>
      <c r="AV125" s="109"/>
      <c r="AW125" s="92"/>
      <c r="AX125" s="109"/>
      <c r="AY125" s="109"/>
      <c r="AZ125" s="109"/>
      <c r="BA125" s="92"/>
      <c r="BB125" s="109"/>
      <c r="BC125" s="109"/>
      <c r="BD125" s="109"/>
      <c r="BE125" s="92"/>
      <c r="BF125" s="109"/>
      <c r="BG125" s="109"/>
      <c r="BH125" s="109"/>
      <c r="BI125" s="91"/>
      <c r="BJ125" s="111"/>
      <c r="BK125" s="111"/>
      <c r="BL125" s="13"/>
      <c r="BM125" s="91"/>
      <c r="BN125" s="93"/>
      <c r="BO125" s="108"/>
      <c r="BP125" s="83"/>
      <c r="BQ125" s="112"/>
      <c r="BR125" s="112"/>
      <c r="BS125" s="112"/>
      <c r="BT125" s="83"/>
      <c r="BU125" s="112"/>
      <c r="BV125" s="112"/>
      <c r="BW125" s="112"/>
      <c r="BX125" s="83"/>
      <c r="BY125" s="112"/>
      <c r="BZ125" s="112"/>
      <c r="CA125" s="112"/>
      <c r="CB125" s="83"/>
      <c r="CC125" s="112"/>
      <c r="CD125" s="112"/>
      <c r="CE125" s="112"/>
      <c r="CF125" s="94"/>
      <c r="CG125" s="13"/>
      <c r="CH125" s="13"/>
      <c r="CI125" s="87"/>
      <c r="CJ125" s="111"/>
      <c r="CL125" s="107"/>
      <c r="CM125" s="108"/>
      <c r="CN125" s="92"/>
      <c r="CO125" s="109"/>
      <c r="CP125" s="109"/>
      <c r="CQ125" s="109"/>
      <c r="CR125" s="92"/>
      <c r="CS125" s="109"/>
      <c r="CT125" s="109"/>
      <c r="CU125" s="109"/>
      <c r="CV125" s="92"/>
      <c r="CW125" s="109"/>
      <c r="CX125" s="109"/>
      <c r="CY125" s="109"/>
      <c r="CZ125" s="92"/>
      <c r="DA125" s="109"/>
      <c r="DB125" s="109"/>
      <c r="DC125" s="109"/>
      <c r="DD125" s="91"/>
      <c r="DE125" s="106"/>
      <c r="DF125" s="206"/>
      <c r="DT125" s="87"/>
    </row>
    <row r="126" spans="1:126" ht="60.15" hidden="1" customHeight="1" x14ac:dyDescent="0.4">
      <c r="A126" s="159" t="s">
        <v>121</v>
      </c>
      <c r="B126" s="98">
        <v>21050000</v>
      </c>
      <c r="C126" s="99">
        <v>0</v>
      </c>
      <c r="D126" s="99">
        <v>0</v>
      </c>
      <c r="E126" s="100">
        <v>0</v>
      </c>
      <c r="F126" s="79" t="e">
        <f t="shared" si="6"/>
        <v>#DIV/0!</v>
      </c>
      <c r="G126" s="100">
        <f t="shared" si="7"/>
        <v>0</v>
      </c>
      <c r="H126" s="101" t="e">
        <f t="shared" si="8"/>
        <v>#DIV/0!</v>
      </c>
      <c r="I126" s="100">
        <f t="shared" si="9"/>
        <v>0</v>
      </c>
      <c r="J126" s="136">
        <f t="shared" si="5"/>
        <v>0</v>
      </c>
      <c r="K126" s="82"/>
      <c r="L126" s="13"/>
      <c r="M126" s="13"/>
      <c r="N126" s="104"/>
      <c r="O126" s="84"/>
      <c r="P126" s="106"/>
      <c r="Q126" s="13"/>
      <c r="R126" s="87"/>
      <c r="S126" s="13"/>
      <c r="T126" s="107"/>
      <c r="U126" s="108"/>
      <c r="V126" s="91"/>
      <c r="W126" s="109"/>
      <c r="X126" s="109"/>
      <c r="Y126" s="109"/>
      <c r="Z126" s="91"/>
      <c r="AA126" s="109"/>
      <c r="AB126" s="109"/>
      <c r="AC126" s="109"/>
      <c r="AD126" s="91"/>
      <c r="AE126" s="109"/>
      <c r="AF126" s="109"/>
      <c r="AG126" s="109"/>
      <c r="AH126" s="91"/>
      <c r="AI126" s="109"/>
      <c r="AJ126" s="109"/>
      <c r="AK126" s="109"/>
      <c r="AL126" s="91"/>
      <c r="AM126" s="111"/>
      <c r="AN126" s="13"/>
      <c r="AO126" s="13"/>
      <c r="AP126" s="13"/>
      <c r="AQ126" s="107"/>
      <c r="AR126" s="108"/>
      <c r="AS126" s="91"/>
      <c r="AT126" s="109"/>
      <c r="AU126" s="109"/>
      <c r="AV126" s="109"/>
      <c r="AW126" s="91"/>
      <c r="AX126" s="109"/>
      <c r="AY126" s="109"/>
      <c r="AZ126" s="109"/>
      <c r="BA126" s="91"/>
      <c r="BB126" s="109"/>
      <c r="BC126" s="109"/>
      <c r="BD126" s="109"/>
      <c r="BE126" s="91"/>
      <c r="BF126" s="109"/>
      <c r="BG126" s="109"/>
      <c r="BH126" s="109"/>
      <c r="BI126" s="91"/>
      <c r="BJ126" s="111"/>
      <c r="BK126" s="111"/>
      <c r="BL126" s="13"/>
      <c r="BM126" s="91"/>
      <c r="BN126" s="93"/>
      <c r="BO126" s="108"/>
      <c r="BP126" s="94"/>
      <c r="BQ126" s="112"/>
      <c r="BR126" s="112"/>
      <c r="BS126" s="112"/>
      <c r="BT126" s="94"/>
      <c r="BU126" s="112"/>
      <c r="BV126" s="112"/>
      <c r="BW126" s="112"/>
      <c r="BX126" s="94"/>
      <c r="BY126" s="112"/>
      <c r="BZ126" s="112"/>
      <c r="CA126" s="112"/>
      <c r="CB126" s="94"/>
      <c r="CC126" s="112"/>
      <c r="CD126" s="112"/>
      <c r="CE126" s="112"/>
      <c r="CF126" s="94"/>
      <c r="CG126" s="13"/>
      <c r="CH126" s="13"/>
      <c r="CI126" s="87"/>
      <c r="CJ126" s="111"/>
      <c r="CL126" s="107"/>
      <c r="CM126" s="108"/>
      <c r="CN126" s="91"/>
      <c r="CO126" s="109"/>
      <c r="CP126" s="109"/>
      <c r="CQ126" s="109"/>
      <c r="CR126" s="91"/>
      <c r="CS126" s="109"/>
      <c r="CT126" s="109"/>
      <c r="CU126" s="109"/>
      <c r="CV126" s="91"/>
      <c r="CW126" s="109"/>
      <c r="CX126" s="109"/>
      <c r="CY126" s="109"/>
      <c r="CZ126" s="91"/>
      <c r="DA126" s="109"/>
      <c r="DB126" s="109"/>
      <c r="DC126" s="109"/>
      <c r="DD126" s="91"/>
      <c r="DE126" s="106"/>
      <c r="DF126" s="224"/>
      <c r="DT126" s="87"/>
    </row>
    <row r="127" spans="1:126" s="67" customFormat="1" ht="58.2" customHeight="1" x14ac:dyDescent="0.35">
      <c r="A127" s="60" t="s">
        <v>122</v>
      </c>
      <c r="B127" s="42">
        <v>21080000</v>
      </c>
      <c r="C127" s="43">
        <v>3915000</v>
      </c>
      <c r="D127" s="43">
        <v>956120</v>
      </c>
      <c r="E127" s="44">
        <v>916675.04999999993</v>
      </c>
      <c r="F127" s="45">
        <f t="shared" si="6"/>
        <v>23.414432950191568</v>
      </c>
      <c r="G127" s="46">
        <f t="shared" si="7"/>
        <v>-2998324.95</v>
      </c>
      <c r="H127" s="45">
        <f t="shared" si="8"/>
        <v>95.874477053089564</v>
      </c>
      <c r="I127" s="46">
        <f t="shared" si="9"/>
        <v>-39444.95000000007</v>
      </c>
      <c r="J127" s="47">
        <f t="shared" si="5"/>
        <v>0.14184396806390362</v>
      </c>
      <c r="K127" s="61"/>
      <c r="L127" s="62"/>
      <c r="M127" s="62"/>
      <c r="N127" s="62"/>
      <c r="O127" s="63"/>
      <c r="P127" s="65"/>
      <c r="Q127" s="65"/>
      <c r="R127" s="66"/>
      <c r="S127" s="65"/>
      <c r="T127" s="68"/>
      <c r="U127" s="69"/>
      <c r="V127" s="71"/>
      <c r="W127" s="71"/>
      <c r="X127" s="71"/>
      <c r="Y127" s="71"/>
      <c r="Z127" s="71"/>
      <c r="AA127" s="71"/>
      <c r="AB127" s="71"/>
      <c r="AC127" s="71"/>
      <c r="AD127" s="71"/>
      <c r="AE127" s="71"/>
      <c r="AF127" s="71"/>
      <c r="AG127" s="71"/>
      <c r="AH127" s="71"/>
      <c r="AI127" s="71"/>
      <c r="AJ127" s="71"/>
      <c r="AK127" s="71"/>
      <c r="AL127" s="71"/>
      <c r="AM127" s="66"/>
      <c r="AN127" s="65"/>
      <c r="AO127" s="65"/>
      <c r="AP127" s="65"/>
      <c r="AQ127" s="68"/>
      <c r="AR127" s="69"/>
      <c r="AS127" s="71"/>
      <c r="AT127" s="71"/>
      <c r="AU127" s="71"/>
      <c r="AV127" s="71"/>
      <c r="AW127" s="71"/>
      <c r="AX127" s="71"/>
      <c r="AY127" s="71"/>
      <c r="AZ127" s="71"/>
      <c r="BA127" s="71"/>
      <c r="BB127" s="71"/>
      <c r="BC127" s="71"/>
      <c r="BD127" s="71"/>
      <c r="BE127" s="71"/>
      <c r="BF127" s="71"/>
      <c r="BG127" s="71"/>
      <c r="BH127" s="71"/>
      <c r="BI127" s="71"/>
      <c r="BJ127" s="66"/>
      <c r="BK127" s="66"/>
      <c r="BL127" s="65"/>
      <c r="BM127" s="70"/>
      <c r="BN127" s="72"/>
      <c r="BO127" s="69"/>
      <c r="BP127" s="62"/>
      <c r="BQ127" s="62"/>
      <c r="BR127" s="62"/>
      <c r="BS127" s="62"/>
      <c r="BT127" s="62"/>
      <c r="BU127" s="62"/>
      <c r="BV127" s="62"/>
      <c r="BW127" s="62"/>
      <c r="BX127" s="62"/>
      <c r="BY127" s="62"/>
      <c r="BZ127" s="62"/>
      <c r="CA127" s="62"/>
      <c r="CB127" s="62"/>
      <c r="CC127" s="62"/>
      <c r="CD127" s="62"/>
      <c r="CE127" s="62"/>
      <c r="CF127" s="62"/>
      <c r="CG127" s="65"/>
      <c r="CH127" s="65"/>
      <c r="CI127" s="66"/>
      <c r="CJ127" s="66"/>
      <c r="CL127" s="68"/>
      <c r="CM127" s="69"/>
      <c r="CN127" s="71"/>
      <c r="CO127" s="71"/>
      <c r="CP127" s="71"/>
      <c r="CQ127" s="71"/>
      <c r="CR127" s="71"/>
      <c r="CS127" s="71"/>
      <c r="CT127" s="71"/>
      <c r="CU127" s="71"/>
      <c r="CV127" s="71"/>
      <c r="CW127" s="71"/>
      <c r="CX127" s="71"/>
      <c r="CY127" s="71"/>
      <c r="CZ127" s="71"/>
      <c r="DA127" s="71"/>
      <c r="DB127" s="71"/>
      <c r="DC127" s="71"/>
      <c r="DD127" s="71"/>
      <c r="DE127" s="65"/>
      <c r="DF127" s="225"/>
      <c r="DT127" s="66"/>
    </row>
    <row r="128" spans="1:126" s="233" customFormat="1" ht="120.3" hidden="1" customHeight="1" x14ac:dyDescent="0.4">
      <c r="A128" s="226" t="s">
        <v>123</v>
      </c>
      <c r="B128" s="98">
        <v>21080900</v>
      </c>
      <c r="C128" s="99">
        <v>0</v>
      </c>
      <c r="D128" s="99">
        <v>0</v>
      </c>
      <c r="E128" s="100">
        <v>0</v>
      </c>
      <c r="F128" s="101"/>
      <c r="G128" s="100">
        <f t="shared" si="7"/>
        <v>0</v>
      </c>
      <c r="H128" s="101"/>
      <c r="I128" s="100">
        <f t="shared" si="9"/>
        <v>0</v>
      </c>
      <c r="J128" s="136">
        <f t="shared" si="5"/>
        <v>0</v>
      </c>
      <c r="K128" s="82"/>
      <c r="L128" s="227"/>
      <c r="M128" s="227"/>
      <c r="N128" s="104"/>
      <c r="O128" s="84"/>
      <c r="P128" s="227"/>
      <c r="Q128" s="227"/>
      <c r="R128" s="87"/>
      <c r="S128" s="227"/>
      <c r="T128" s="228"/>
      <c r="U128" s="229"/>
      <c r="V128" s="196"/>
      <c r="W128" s="132"/>
      <c r="X128" s="132"/>
      <c r="Y128" s="132"/>
      <c r="Z128" s="196"/>
      <c r="AA128" s="132"/>
      <c r="AB128" s="132"/>
      <c r="AC128" s="132"/>
      <c r="AD128" s="196"/>
      <c r="AE128" s="132"/>
      <c r="AF128" s="132"/>
      <c r="AG128" s="132"/>
      <c r="AH128" s="196"/>
      <c r="AI128" s="132"/>
      <c r="AJ128" s="132"/>
      <c r="AK128" s="132"/>
      <c r="AL128" s="196"/>
      <c r="AM128" s="230"/>
      <c r="AN128" s="227"/>
      <c r="AO128" s="227"/>
      <c r="AP128" s="227"/>
      <c r="AQ128" s="228"/>
      <c r="AR128" s="229"/>
      <c r="AS128" s="196"/>
      <c r="AT128" s="132"/>
      <c r="AU128" s="132"/>
      <c r="AV128" s="132"/>
      <c r="AW128" s="196"/>
      <c r="AX128" s="132"/>
      <c r="AY128" s="132"/>
      <c r="AZ128" s="132"/>
      <c r="BA128" s="196"/>
      <c r="BB128" s="132"/>
      <c r="BC128" s="132"/>
      <c r="BD128" s="132"/>
      <c r="BE128" s="196"/>
      <c r="BF128" s="132"/>
      <c r="BG128" s="132"/>
      <c r="BH128" s="132"/>
      <c r="BI128" s="196"/>
      <c r="BJ128" s="230"/>
      <c r="BK128" s="230"/>
      <c r="BL128" s="227"/>
      <c r="BM128" s="91"/>
      <c r="BN128" s="93"/>
      <c r="BO128" s="229"/>
      <c r="BP128" s="83"/>
      <c r="BQ128" s="112"/>
      <c r="BR128" s="112"/>
      <c r="BS128" s="112"/>
      <c r="BT128" s="83"/>
      <c r="BU128" s="112"/>
      <c r="BV128" s="112"/>
      <c r="BW128" s="112"/>
      <c r="BX128" s="83"/>
      <c r="BY128" s="112"/>
      <c r="BZ128" s="112"/>
      <c r="CA128" s="112"/>
      <c r="CB128" s="83"/>
      <c r="CC128" s="112"/>
      <c r="CD128" s="112"/>
      <c r="CE128" s="112"/>
      <c r="CF128" s="83"/>
      <c r="CG128" s="227"/>
      <c r="CH128" s="227"/>
      <c r="CI128" s="87"/>
      <c r="CJ128" s="230"/>
      <c r="CK128" s="231"/>
      <c r="CL128" s="228"/>
      <c r="CM128" s="229"/>
      <c r="CN128" s="92"/>
      <c r="CO128" s="132"/>
      <c r="CP128" s="132"/>
      <c r="CQ128" s="132"/>
      <c r="CR128" s="92"/>
      <c r="CS128" s="132"/>
      <c r="CT128" s="132"/>
      <c r="CU128" s="132"/>
      <c r="CV128" s="92"/>
      <c r="CW128" s="109"/>
      <c r="CX128" s="109"/>
      <c r="CY128" s="109"/>
      <c r="CZ128" s="92"/>
      <c r="DA128" s="109"/>
      <c r="DB128" s="109"/>
      <c r="DC128" s="109"/>
      <c r="DD128" s="92"/>
      <c r="DE128" s="227"/>
      <c r="DF128" s="232"/>
      <c r="DG128" s="231"/>
      <c r="DH128" s="231"/>
      <c r="DI128" s="231"/>
      <c r="DJ128" s="231"/>
      <c r="DK128" s="231"/>
      <c r="DL128" s="231"/>
      <c r="DM128" s="231"/>
      <c r="DN128" s="231"/>
      <c r="DO128" s="231"/>
      <c r="DP128" s="231"/>
      <c r="DQ128" s="231"/>
      <c r="DR128" s="231"/>
      <c r="DS128" s="231"/>
      <c r="DT128" s="230"/>
      <c r="DU128" s="231"/>
      <c r="DV128" s="231"/>
    </row>
    <row r="129" spans="1:126" ht="57" customHeight="1" x14ac:dyDescent="0.4">
      <c r="A129" s="97" t="s">
        <v>124</v>
      </c>
      <c r="B129" s="98">
        <v>21081100</v>
      </c>
      <c r="C129" s="99">
        <v>330000</v>
      </c>
      <c r="D129" s="99">
        <v>60000</v>
      </c>
      <c r="E129" s="100">
        <v>81369.83</v>
      </c>
      <c r="F129" s="101">
        <f t="shared" si="6"/>
        <v>24.657524242424241</v>
      </c>
      <c r="G129" s="100">
        <f t="shared" si="7"/>
        <v>-248630.16999999998</v>
      </c>
      <c r="H129" s="101">
        <f t="shared" si="8"/>
        <v>135.61638333333335</v>
      </c>
      <c r="I129" s="100">
        <f t="shared" si="9"/>
        <v>21369.83</v>
      </c>
      <c r="J129" s="136">
        <f t="shared" si="5"/>
        <v>1.2590960742179323E-2</v>
      </c>
      <c r="K129" s="82"/>
      <c r="L129" s="13"/>
      <c r="M129" s="13"/>
      <c r="N129" s="104"/>
      <c r="O129" s="84"/>
      <c r="P129" s="106"/>
      <c r="Q129" s="13"/>
      <c r="R129" s="87"/>
      <c r="S129" s="13"/>
      <c r="T129" s="107"/>
      <c r="U129" s="108"/>
      <c r="V129" s="91"/>
      <c r="W129" s="109"/>
      <c r="X129" s="109"/>
      <c r="Y129" s="109"/>
      <c r="Z129" s="91"/>
      <c r="AA129" s="109"/>
      <c r="AB129" s="109"/>
      <c r="AC129" s="109"/>
      <c r="AD129" s="91"/>
      <c r="AE129" s="109"/>
      <c r="AF129" s="109"/>
      <c r="AG129" s="109"/>
      <c r="AH129" s="91"/>
      <c r="AI129" s="109"/>
      <c r="AJ129" s="109"/>
      <c r="AK129" s="109"/>
      <c r="AL129" s="91"/>
      <c r="AM129" s="111"/>
      <c r="AN129" s="13"/>
      <c r="AO129" s="13"/>
      <c r="AP129" s="13"/>
      <c r="AQ129" s="107"/>
      <c r="AR129" s="108"/>
      <c r="AS129" s="91"/>
      <c r="AT129" s="109"/>
      <c r="AU129" s="109"/>
      <c r="AV129" s="109"/>
      <c r="AW129" s="91"/>
      <c r="AX129" s="109"/>
      <c r="AY129" s="109"/>
      <c r="AZ129" s="109"/>
      <c r="BA129" s="91"/>
      <c r="BB129" s="109"/>
      <c r="BC129" s="109"/>
      <c r="BD129" s="109"/>
      <c r="BE129" s="91"/>
      <c r="BF129" s="109"/>
      <c r="BG129" s="109"/>
      <c r="BH129" s="109"/>
      <c r="BI129" s="91"/>
      <c r="BJ129" s="111"/>
      <c r="BK129" s="111"/>
      <c r="BL129" s="13"/>
      <c r="BM129" s="91"/>
      <c r="BN129" s="93"/>
      <c r="BO129" s="108"/>
      <c r="BP129" s="94"/>
      <c r="BQ129" s="112"/>
      <c r="BR129" s="112"/>
      <c r="BS129" s="112"/>
      <c r="BT129" s="94"/>
      <c r="BU129" s="112"/>
      <c r="BV129" s="112"/>
      <c r="BW129" s="112"/>
      <c r="BX129" s="94"/>
      <c r="BY129" s="112"/>
      <c r="BZ129" s="112"/>
      <c r="CA129" s="112"/>
      <c r="CB129" s="94"/>
      <c r="CC129" s="112"/>
      <c r="CD129" s="112"/>
      <c r="CE129" s="112"/>
      <c r="CF129" s="94"/>
      <c r="CG129" s="13"/>
      <c r="CH129" s="13"/>
      <c r="CI129" s="87"/>
      <c r="CJ129" s="111"/>
      <c r="CL129" s="107"/>
      <c r="CM129" s="108"/>
      <c r="CN129" s="91"/>
      <c r="CO129" s="109"/>
      <c r="CP129" s="109"/>
      <c r="CQ129" s="109"/>
      <c r="CR129" s="91"/>
      <c r="CS129" s="109"/>
      <c r="CT129" s="109"/>
      <c r="CU129" s="109"/>
      <c r="CV129" s="91"/>
      <c r="CW129" s="109"/>
      <c r="CX129" s="109"/>
      <c r="CY129" s="109"/>
      <c r="CZ129" s="91"/>
      <c r="DA129" s="109"/>
      <c r="DB129" s="109"/>
      <c r="DC129" s="109"/>
      <c r="DD129" s="91"/>
      <c r="DE129" s="106"/>
      <c r="DF129" s="175"/>
      <c r="DT129" s="87"/>
    </row>
    <row r="130" spans="1:126" ht="153" customHeight="1" x14ac:dyDescent="0.4">
      <c r="A130" s="124" t="s">
        <v>125</v>
      </c>
      <c r="B130" s="125">
        <v>21081500</v>
      </c>
      <c r="C130" s="99">
        <v>1750000</v>
      </c>
      <c r="D130" s="99">
        <v>437400</v>
      </c>
      <c r="E130" s="100">
        <v>378591.12</v>
      </c>
      <c r="F130" s="101">
        <f t="shared" si="6"/>
        <v>21.633778285714286</v>
      </c>
      <c r="G130" s="100">
        <f t="shared" si="7"/>
        <v>-1371408.88</v>
      </c>
      <c r="H130" s="101">
        <f t="shared" si="8"/>
        <v>86.554897119341561</v>
      </c>
      <c r="I130" s="100">
        <f t="shared" si="9"/>
        <v>-58808.880000000005</v>
      </c>
      <c r="J130" s="136">
        <f t="shared" si="5"/>
        <v>5.8582227949323482E-2</v>
      </c>
      <c r="K130" s="82"/>
      <c r="L130" s="13"/>
      <c r="M130" s="13"/>
      <c r="N130" s="104"/>
      <c r="O130" s="84"/>
      <c r="P130" s="106"/>
      <c r="Q130" s="13"/>
      <c r="R130" s="87"/>
      <c r="S130" s="13"/>
      <c r="T130" s="107"/>
      <c r="U130" s="108"/>
      <c r="V130" s="91"/>
      <c r="W130" s="109"/>
      <c r="X130" s="109"/>
      <c r="Y130" s="109"/>
      <c r="Z130" s="91"/>
      <c r="AA130" s="109"/>
      <c r="AB130" s="109"/>
      <c r="AC130" s="109"/>
      <c r="AD130" s="91"/>
      <c r="AE130" s="109"/>
      <c r="AF130" s="109"/>
      <c r="AG130" s="109"/>
      <c r="AH130" s="91"/>
      <c r="AI130" s="109"/>
      <c r="AJ130" s="109"/>
      <c r="AK130" s="109"/>
      <c r="AL130" s="91"/>
      <c r="AM130" s="111"/>
      <c r="AN130" s="13"/>
      <c r="AO130" s="13"/>
      <c r="AP130" s="13"/>
      <c r="AQ130" s="107"/>
      <c r="AR130" s="108"/>
      <c r="AS130" s="91"/>
      <c r="AT130" s="109"/>
      <c r="AU130" s="109"/>
      <c r="AV130" s="109"/>
      <c r="AW130" s="91"/>
      <c r="AX130" s="109"/>
      <c r="AY130" s="109"/>
      <c r="AZ130" s="109"/>
      <c r="BA130" s="91"/>
      <c r="BB130" s="109"/>
      <c r="BC130" s="109"/>
      <c r="BD130" s="109"/>
      <c r="BE130" s="91"/>
      <c r="BF130" s="109"/>
      <c r="BG130" s="109"/>
      <c r="BH130" s="109"/>
      <c r="BI130" s="91"/>
      <c r="BJ130" s="111"/>
      <c r="BK130" s="111"/>
      <c r="BL130" s="13"/>
      <c r="BM130" s="91"/>
      <c r="BN130" s="93"/>
      <c r="BO130" s="108"/>
      <c r="BP130" s="94"/>
      <c r="BQ130" s="112"/>
      <c r="BR130" s="112"/>
      <c r="BS130" s="112"/>
      <c r="BT130" s="94"/>
      <c r="BU130" s="112"/>
      <c r="BV130" s="112"/>
      <c r="BW130" s="112"/>
      <c r="BX130" s="94"/>
      <c r="BY130" s="112"/>
      <c r="BZ130" s="112"/>
      <c r="CA130" s="112"/>
      <c r="CB130" s="94"/>
      <c r="CC130" s="112"/>
      <c r="CD130" s="112"/>
      <c r="CE130" s="112"/>
      <c r="CF130" s="94"/>
      <c r="CG130" s="13"/>
      <c r="CH130" s="13"/>
      <c r="CI130" s="87"/>
      <c r="CJ130" s="111"/>
      <c r="CL130" s="107"/>
      <c r="CM130" s="108"/>
      <c r="CN130" s="91"/>
      <c r="CO130" s="109"/>
      <c r="CP130" s="109"/>
      <c r="CQ130" s="109"/>
      <c r="CR130" s="91"/>
      <c r="CS130" s="109"/>
      <c r="CT130" s="109"/>
      <c r="CU130" s="109"/>
      <c r="CV130" s="91"/>
      <c r="CW130" s="109"/>
      <c r="CX130" s="109"/>
      <c r="CY130" s="109"/>
      <c r="CZ130" s="91"/>
      <c r="DA130" s="109"/>
      <c r="DB130" s="109"/>
      <c r="DC130" s="109"/>
      <c r="DD130" s="91"/>
      <c r="DE130" s="106"/>
      <c r="DF130" s="224"/>
      <c r="DT130" s="87"/>
    </row>
    <row r="131" spans="1:126" ht="126.6" customHeight="1" x14ac:dyDescent="0.4">
      <c r="A131" s="97" t="s">
        <v>126</v>
      </c>
      <c r="B131" s="98">
        <v>21081700</v>
      </c>
      <c r="C131" s="99">
        <v>1400000</v>
      </c>
      <c r="D131" s="99">
        <v>349970</v>
      </c>
      <c r="E131" s="100">
        <v>377818.98</v>
      </c>
      <c r="F131" s="101">
        <f t="shared" si="6"/>
        <v>26.987069999999996</v>
      </c>
      <c r="G131" s="100">
        <f t="shared" si="7"/>
        <v>-1022181.02</v>
      </c>
      <c r="H131" s="101">
        <f t="shared" si="8"/>
        <v>107.95753350287167</v>
      </c>
      <c r="I131" s="100">
        <f t="shared" si="9"/>
        <v>27848.979999999981</v>
      </c>
      <c r="J131" s="136">
        <f t="shared" si="5"/>
        <v>5.8462748967648498E-2</v>
      </c>
      <c r="K131" s="82"/>
      <c r="L131" s="13"/>
      <c r="M131" s="13"/>
      <c r="N131" s="104"/>
      <c r="O131" s="84"/>
      <c r="P131" s="106"/>
      <c r="Q131" s="13"/>
      <c r="R131" s="87"/>
      <c r="S131" s="13"/>
      <c r="T131" s="107"/>
      <c r="U131" s="108"/>
      <c r="V131" s="91"/>
      <c r="W131" s="109"/>
      <c r="X131" s="109"/>
      <c r="Y131" s="109"/>
      <c r="Z131" s="91"/>
      <c r="AA131" s="109"/>
      <c r="AB131" s="109"/>
      <c r="AC131" s="109"/>
      <c r="AD131" s="91"/>
      <c r="AE131" s="109"/>
      <c r="AF131" s="109"/>
      <c r="AG131" s="109"/>
      <c r="AH131" s="91"/>
      <c r="AI131" s="109"/>
      <c r="AJ131" s="109"/>
      <c r="AK131" s="109"/>
      <c r="AL131" s="91"/>
      <c r="AM131" s="111"/>
      <c r="AN131" s="13"/>
      <c r="AO131" s="13"/>
      <c r="AP131" s="13"/>
      <c r="AQ131" s="107"/>
      <c r="AR131" s="108"/>
      <c r="AS131" s="91"/>
      <c r="AT131" s="109"/>
      <c r="AU131" s="109"/>
      <c r="AV131" s="109"/>
      <c r="AW131" s="91"/>
      <c r="AX131" s="109"/>
      <c r="AY131" s="109"/>
      <c r="AZ131" s="109"/>
      <c r="BA131" s="91"/>
      <c r="BB131" s="109"/>
      <c r="BC131" s="109"/>
      <c r="BD131" s="109"/>
      <c r="BE131" s="91"/>
      <c r="BF131" s="109"/>
      <c r="BG131" s="109"/>
      <c r="BH131" s="109"/>
      <c r="BI131" s="91"/>
      <c r="BJ131" s="111"/>
      <c r="BK131" s="111"/>
      <c r="BL131" s="13"/>
      <c r="BM131" s="91"/>
      <c r="BN131" s="93"/>
      <c r="BO131" s="108"/>
      <c r="BP131" s="94"/>
      <c r="BQ131" s="112"/>
      <c r="BR131" s="112"/>
      <c r="BS131" s="112"/>
      <c r="BT131" s="94"/>
      <c r="BU131" s="112"/>
      <c r="BV131" s="112"/>
      <c r="BW131" s="112"/>
      <c r="BX131" s="94"/>
      <c r="BY131" s="112"/>
      <c r="BZ131" s="112"/>
      <c r="CA131" s="112"/>
      <c r="CB131" s="94"/>
      <c r="CC131" s="112"/>
      <c r="CD131" s="112"/>
      <c r="CE131" s="112"/>
      <c r="CF131" s="94"/>
      <c r="CG131" s="13"/>
      <c r="CH131" s="13"/>
      <c r="CI131" s="87"/>
      <c r="CJ131" s="111"/>
      <c r="CL131" s="107"/>
      <c r="CM131" s="108"/>
      <c r="CN131" s="91"/>
      <c r="CO131" s="109"/>
      <c r="CP131" s="109"/>
      <c r="CQ131" s="109"/>
      <c r="CR131" s="91"/>
      <c r="CS131" s="109"/>
      <c r="CT131" s="109"/>
      <c r="CU131" s="109"/>
      <c r="CV131" s="91"/>
      <c r="CW131" s="109"/>
      <c r="CX131" s="109"/>
      <c r="CY131" s="109"/>
      <c r="CZ131" s="91"/>
      <c r="DA131" s="109"/>
      <c r="DB131" s="109"/>
      <c r="DC131" s="109"/>
      <c r="DD131" s="91"/>
      <c r="DE131" s="106"/>
      <c r="DF131" s="224"/>
      <c r="DT131" s="87"/>
    </row>
    <row r="132" spans="1:126" ht="70.2" customHeight="1" x14ac:dyDescent="0.55000000000000004">
      <c r="A132" s="234" t="s">
        <v>127</v>
      </c>
      <c r="B132" s="98">
        <v>21081800</v>
      </c>
      <c r="C132" s="99">
        <v>435000</v>
      </c>
      <c r="D132" s="99">
        <v>108750</v>
      </c>
      <c r="E132" s="100">
        <v>78895.12000000001</v>
      </c>
      <c r="F132" s="101">
        <f t="shared" si="6"/>
        <v>18.1368091954023</v>
      </c>
      <c r="G132" s="100">
        <f>E132-C132</f>
        <v>-356104.88</v>
      </c>
      <c r="H132" s="101">
        <f t="shared" si="8"/>
        <v>72.5472367816092</v>
      </c>
      <c r="I132" s="100">
        <f>E132-D132</f>
        <v>-29854.87999999999</v>
      </c>
      <c r="J132" s="136">
        <f>E132/E$151*100</f>
        <v>1.220803040475231E-2</v>
      </c>
      <c r="K132" s="82"/>
      <c r="L132" s="13"/>
      <c r="M132" s="13"/>
      <c r="N132" s="104"/>
      <c r="O132" s="84"/>
      <c r="P132" s="106"/>
      <c r="Q132" s="13"/>
      <c r="R132" s="87"/>
      <c r="S132" s="13"/>
      <c r="T132" s="107"/>
      <c r="U132" s="108"/>
      <c r="V132" s="91"/>
      <c r="W132" s="109"/>
      <c r="X132" s="109"/>
      <c r="Y132" s="109"/>
      <c r="Z132" s="91"/>
      <c r="AA132" s="109"/>
      <c r="AB132" s="109"/>
      <c r="AC132" s="109"/>
      <c r="AD132" s="91"/>
      <c r="AE132" s="109"/>
      <c r="AF132" s="109"/>
      <c r="AG132" s="109"/>
      <c r="AH132" s="91"/>
      <c r="AI132" s="109"/>
      <c r="AJ132" s="109"/>
      <c r="AK132" s="109"/>
      <c r="AL132" s="91"/>
      <c r="AM132" s="111"/>
      <c r="AN132" s="13"/>
      <c r="AO132" s="13"/>
      <c r="AP132" s="13"/>
      <c r="AQ132" s="107"/>
      <c r="AR132" s="108"/>
      <c r="AS132" s="91"/>
      <c r="AT132" s="109"/>
      <c r="AU132" s="109"/>
      <c r="AV132" s="109"/>
      <c r="AW132" s="91"/>
      <c r="AX132" s="109"/>
      <c r="AY132" s="109"/>
      <c r="AZ132" s="109"/>
      <c r="BA132" s="91"/>
      <c r="BB132" s="109"/>
      <c r="BC132" s="109"/>
      <c r="BD132" s="109"/>
      <c r="BE132" s="91"/>
      <c r="BF132" s="109"/>
      <c r="BG132" s="109"/>
      <c r="BH132" s="109"/>
      <c r="BI132" s="91"/>
      <c r="BJ132" s="111"/>
      <c r="BK132" s="111"/>
      <c r="BL132" s="13"/>
      <c r="BM132" s="91"/>
      <c r="BN132" s="93"/>
      <c r="BO132" s="108"/>
      <c r="BP132" s="94"/>
      <c r="BQ132" s="112"/>
      <c r="BR132" s="112"/>
      <c r="BS132" s="112"/>
      <c r="BT132" s="94"/>
      <c r="BU132" s="112"/>
      <c r="BV132" s="112"/>
      <c r="BW132" s="112"/>
      <c r="BX132" s="94"/>
      <c r="BY132" s="112"/>
      <c r="BZ132" s="112"/>
      <c r="CA132" s="112"/>
      <c r="CB132" s="94"/>
      <c r="CC132" s="112"/>
      <c r="CD132" s="112"/>
      <c r="CE132" s="112"/>
      <c r="CF132" s="94"/>
      <c r="CG132" s="13"/>
      <c r="CH132" s="13"/>
      <c r="CI132" s="87"/>
      <c r="CJ132" s="111"/>
      <c r="CL132" s="107"/>
      <c r="CM132" s="108"/>
      <c r="CN132" s="91"/>
      <c r="CO132" s="109"/>
      <c r="CP132" s="109"/>
      <c r="CQ132" s="109"/>
      <c r="CR132" s="91"/>
      <c r="CS132" s="109"/>
      <c r="CT132" s="109"/>
      <c r="CU132" s="109"/>
      <c r="CV132" s="91"/>
      <c r="CW132" s="109"/>
      <c r="CX132" s="109"/>
      <c r="CY132" s="109"/>
      <c r="CZ132" s="91"/>
      <c r="DA132" s="109"/>
      <c r="DB132" s="109"/>
      <c r="DC132" s="109"/>
      <c r="DD132" s="91"/>
      <c r="DE132" s="106"/>
      <c r="DF132" s="224"/>
      <c r="DT132" s="87"/>
    </row>
    <row r="133" spans="1:126" s="178" customFormat="1" ht="52.35" customHeight="1" x14ac:dyDescent="0.35">
      <c r="A133" s="60" t="s">
        <v>128</v>
      </c>
      <c r="B133" s="42">
        <v>22010000</v>
      </c>
      <c r="C133" s="43">
        <v>20856800</v>
      </c>
      <c r="D133" s="43">
        <v>4353050</v>
      </c>
      <c r="E133" s="44">
        <v>4094330.8599999994</v>
      </c>
      <c r="F133" s="45">
        <f t="shared" si="6"/>
        <v>19.630676134402204</v>
      </c>
      <c r="G133" s="46">
        <f t="shared" si="7"/>
        <v>-16762469.140000001</v>
      </c>
      <c r="H133" s="45">
        <f t="shared" si="8"/>
        <v>94.056600774169823</v>
      </c>
      <c r="I133" s="46">
        <f t="shared" si="9"/>
        <v>-258719.1400000006</v>
      </c>
      <c r="J133" s="47">
        <f t="shared" si="5"/>
        <v>0.63354635402032045</v>
      </c>
      <c r="K133" s="61"/>
      <c r="L133" s="62"/>
      <c r="M133" s="62"/>
      <c r="N133" s="62"/>
      <c r="O133" s="63"/>
      <c r="P133" s="65"/>
      <c r="Q133" s="182"/>
      <c r="R133" s="66"/>
      <c r="S133" s="182"/>
      <c r="T133" s="68"/>
      <c r="U133" s="69"/>
      <c r="V133" s="70"/>
      <c r="W133" s="71"/>
      <c r="X133" s="71"/>
      <c r="Y133" s="71"/>
      <c r="Z133" s="70"/>
      <c r="AA133" s="71"/>
      <c r="AB133" s="71"/>
      <c r="AC133" s="71"/>
      <c r="AD133" s="70"/>
      <c r="AE133" s="71"/>
      <c r="AF133" s="71"/>
      <c r="AG133" s="71"/>
      <c r="AH133" s="70"/>
      <c r="AI133" s="71"/>
      <c r="AJ133" s="71"/>
      <c r="AK133" s="71"/>
      <c r="AL133" s="70"/>
      <c r="AM133" s="66"/>
      <c r="AN133" s="182"/>
      <c r="AO133" s="182"/>
      <c r="AP133" s="182"/>
      <c r="AQ133" s="68"/>
      <c r="AR133" s="69"/>
      <c r="AS133" s="70"/>
      <c r="AT133" s="71"/>
      <c r="AU133" s="71"/>
      <c r="AV133" s="71"/>
      <c r="AW133" s="70"/>
      <c r="AX133" s="71"/>
      <c r="AY133" s="71"/>
      <c r="AZ133" s="71"/>
      <c r="BA133" s="70"/>
      <c r="BB133" s="71"/>
      <c r="BC133" s="71"/>
      <c r="BD133" s="71"/>
      <c r="BE133" s="70"/>
      <c r="BF133" s="71"/>
      <c r="BG133" s="71"/>
      <c r="BH133" s="71"/>
      <c r="BI133" s="70"/>
      <c r="BJ133" s="66"/>
      <c r="BK133" s="66"/>
      <c r="BL133" s="182"/>
      <c r="BM133" s="70"/>
      <c r="BN133" s="72"/>
      <c r="BO133" s="235"/>
      <c r="BP133" s="73"/>
      <c r="BQ133" s="62"/>
      <c r="BR133" s="62"/>
      <c r="BS133" s="62"/>
      <c r="BT133" s="73"/>
      <c r="BU133" s="62"/>
      <c r="BV133" s="62"/>
      <c r="BW133" s="62"/>
      <c r="BX133" s="73"/>
      <c r="BY133" s="62"/>
      <c r="BZ133" s="62"/>
      <c r="CA133" s="62"/>
      <c r="CB133" s="73"/>
      <c r="CC133" s="62"/>
      <c r="CD133" s="62"/>
      <c r="CE133" s="62"/>
      <c r="CF133" s="73"/>
      <c r="CG133" s="182"/>
      <c r="CH133" s="182"/>
      <c r="CI133" s="66"/>
      <c r="CJ133" s="66"/>
      <c r="CL133" s="68"/>
      <c r="CM133" s="69"/>
      <c r="CN133" s="70"/>
      <c r="CO133" s="71"/>
      <c r="CP133" s="71"/>
      <c r="CQ133" s="71"/>
      <c r="CR133" s="70"/>
      <c r="CS133" s="71"/>
      <c r="CT133" s="71"/>
      <c r="CU133" s="71"/>
      <c r="CV133" s="70"/>
      <c r="CW133" s="71"/>
      <c r="CX133" s="71"/>
      <c r="CY133" s="71"/>
      <c r="CZ133" s="70"/>
      <c r="DA133" s="71"/>
      <c r="DB133" s="71"/>
      <c r="DC133" s="71"/>
      <c r="DD133" s="70"/>
      <c r="DE133" s="65"/>
      <c r="DF133" s="236"/>
      <c r="DT133" s="66"/>
    </row>
    <row r="134" spans="1:126" s="123" customFormat="1" ht="122.4" customHeight="1" x14ac:dyDescent="0.35">
      <c r="A134" s="124" t="s">
        <v>129</v>
      </c>
      <c r="B134" s="125">
        <v>22010300</v>
      </c>
      <c r="C134" s="99">
        <v>780000</v>
      </c>
      <c r="D134" s="99">
        <v>195000</v>
      </c>
      <c r="E134" s="100">
        <v>243448</v>
      </c>
      <c r="F134" s="101">
        <f t="shared" si="6"/>
        <v>31.211282051282051</v>
      </c>
      <c r="G134" s="100">
        <f t="shared" si="7"/>
        <v>-536552</v>
      </c>
      <c r="H134" s="101">
        <f t="shared" si="8"/>
        <v>124.8451282051282</v>
      </c>
      <c r="I134" s="100">
        <f t="shared" si="9"/>
        <v>48448</v>
      </c>
      <c r="J134" s="136">
        <f t="shared" si="5"/>
        <v>3.7670524944713193E-2</v>
      </c>
      <c r="K134" s="82"/>
      <c r="L134" s="30"/>
      <c r="M134" s="30"/>
      <c r="N134" s="104"/>
      <c r="O134" s="84"/>
      <c r="P134" s="86"/>
      <c r="Q134" s="30"/>
      <c r="R134" s="87"/>
      <c r="S134" s="30"/>
      <c r="T134" s="89"/>
      <c r="U134" s="90"/>
      <c r="V134" s="91"/>
      <c r="W134" s="92"/>
      <c r="X134" s="92"/>
      <c r="Y134" s="92"/>
      <c r="Z134" s="91"/>
      <c r="AA134" s="92"/>
      <c r="AB134" s="92"/>
      <c r="AC134" s="92"/>
      <c r="AD134" s="91"/>
      <c r="AE134" s="92"/>
      <c r="AF134" s="92"/>
      <c r="AG134" s="92"/>
      <c r="AH134" s="91"/>
      <c r="AI134" s="92"/>
      <c r="AJ134" s="92"/>
      <c r="AK134" s="92"/>
      <c r="AL134" s="91"/>
      <c r="AM134" s="87"/>
      <c r="AN134" s="30"/>
      <c r="AO134" s="30"/>
      <c r="AP134" s="30"/>
      <c r="AQ134" s="89"/>
      <c r="AR134" s="90"/>
      <c r="AS134" s="91"/>
      <c r="AT134" s="92"/>
      <c r="AU134" s="92"/>
      <c r="AV134" s="92"/>
      <c r="AW134" s="91"/>
      <c r="AX134" s="92"/>
      <c r="AY134" s="92"/>
      <c r="AZ134" s="92"/>
      <c r="BA134" s="91"/>
      <c r="BB134" s="92"/>
      <c r="BC134" s="92"/>
      <c r="BD134" s="92"/>
      <c r="BE134" s="91"/>
      <c r="BF134" s="92"/>
      <c r="BG134" s="92"/>
      <c r="BH134" s="92"/>
      <c r="BI134" s="91"/>
      <c r="BJ134" s="87"/>
      <c r="BK134" s="87"/>
      <c r="BL134" s="30"/>
      <c r="BM134" s="91"/>
      <c r="BN134" s="93"/>
      <c r="BO134" s="128"/>
      <c r="BP134" s="94"/>
      <c r="BQ134" s="112"/>
      <c r="BR134" s="112"/>
      <c r="BS134" s="112"/>
      <c r="BT134" s="94"/>
      <c r="BU134" s="112"/>
      <c r="BV134" s="112"/>
      <c r="BW134" s="112"/>
      <c r="BX134" s="94"/>
      <c r="BY134" s="112"/>
      <c r="BZ134" s="112"/>
      <c r="CA134" s="112"/>
      <c r="CB134" s="94"/>
      <c r="CC134" s="112"/>
      <c r="CD134" s="112"/>
      <c r="CE134" s="112"/>
      <c r="CF134" s="94"/>
      <c r="CG134" s="30"/>
      <c r="CH134" s="30"/>
      <c r="CI134" s="87"/>
      <c r="CJ134" s="87"/>
      <c r="CK134" s="2"/>
      <c r="CL134" s="89"/>
      <c r="CM134" s="90"/>
      <c r="CN134" s="91"/>
      <c r="CO134" s="92"/>
      <c r="CP134" s="92"/>
      <c r="CQ134" s="92"/>
      <c r="CR134" s="91"/>
      <c r="CS134" s="92"/>
      <c r="CT134" s="92"/>
      <c r="CU134" s="92"/>
      <c r="CV134" s="91"/>
      <c r="CW134" s="92"/>
      <c r="CX134" s="92"/>
      <c r="CY134" s="92"/>
      <c r="CZ134" s="91"/>
      <c r="DA134" s="92"/>
      <c r="DB134" s="92"/>
      <c r="DC134" s="92"/>
      <c r="DD134" s="91"/>
      <c r="DE134" s="86"/>
      <c r="DF134" s="237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87"/>
      <c r="DU134" s="2"/>
      <c r="DV134" s="2"/>
    </row>
    <row r="135" spans="1:126" s="123" customFormat="1" ht="51" customHeight="1" x14ac:dyDescent="0.35">
      <c r="A135" s="97" t="s">
        <v>130</v>
      </c>
      <c r="B135" s="98">
        <v>22012500</v>
      </c>
      <c r="C135" s="99">
        <v>19251800</v>
      </c>
      <c r="D135" s="99">
        <v>3951800</v>
      </c>
      <c r="E135" s="100">
        <v>3639152.8599999994</v>
      </c>
      <c r="F135" s="101">
        <f t="shared" si="6"/>
        <v>18.902922635805481</v>
      </c>
      <c r="G135" s="100">
        <f t="shared" si="7"/>
        <v>-15612647.140000001</v>
      </c>
      <c r="H135" s="101">
        <f t="shared" si="8"/>
        <v>92.088487777721525</v>
      </c>
      <c r="I135" s="100">
        <f t="shared" si="9"/>
        <v>-312647.1400000006</v>
      </c>
      <c r="J135" s="136">
        <f t="shared" ref="J135:J151" si="10">E135/E$151*100</f>
        <v>0.5631132668588541</v>
      </c>
      <c r="K135" s="82"/>
      <c r="L135" s="30"/>
      <c r="M135" s="30"/>
      <c r="N135" s="104"/>
      <c r="O135" s="84"/>
      <c r="P135" s="86"/>
      <c r="Q135" s="30"/>
      <c r="R135" s="87"/>
      <c r="S135" s="30"/>
      <c r="T135" s="89"/>
      <c r="U135" s="90"/>
      <c r="V135" s="91"/>
      <c r="W135" s="92"/>
      <c r="X135" s="92"/>
      <c r="Y135" s="92"/>
      <c r="Z135" s="91"/>
      <c r="AA135" s="92"/>
      <c r="AB135" s="92"/>
      <c r="AC135" s="92"/>
      <c r="AD135" s="91"/>
      <c r="AE135" s="92"/>
      <c r="AF135" s="92"/>
      <c r="AG135" s="92"/>
      <c r="AH135" s="91"/>
      <c r="AI135" s="92"/>
      <c r="AJ135" s="92"/>
      <c r="AK135" s="92"/>
      <c r="AL135" s="91"/>
      <c r="AM135" s="87"/>
      <c r="AN135" s="30"/>
      <c r="AO135" s="30"/>
      <c r="AP135" s="30"/>
      <c r="AQ135" s="89"/>
      <c r="AR135" s="90"/>
      <c r="AS135" s="91"/>
      <c r="AT135" s="92"/>
      <c r="AU135" s="92"/>
      <c r="AV135" s="92"/>
      <c r="AW135" s="91"/>
      <c r="AX135" s="92"/>
      <c r="AY135" s="92"/>
      <c r="AZ135" s="92"/>
      <c r="BA135" s="91"/>
      <c r="BB135" s="92"/>
      <c r="BC135" s="92"/>
      <c r="BD135" s="92"/>
      <c r="BE135" s="91"/>
      <c r="BF135" s="92"/>
      <c r="BG135" s="92"/>
      <c r="BH135" s="92"/>
      <c r="BI135" s="91"/>
      <c r="BJ135" s="87"/>
      <c r="BK135" s="87"/>
      <c r="BL135" s="30"/>
      <c r="BM135" s="91"/>
      <c r="BN135" s="93"/>
      <c r="BO135" s="128"/>
      <c r="BP135" s="94"/>
      <c r="BQ135" s="112"/>
      <c r="BR135" s="112"/>
      <c r="BS135" s="112"/>
      <c r="BT135" s="94"/>
      <c r="BU135" s="112"/>
      <c r="BV135" s="112"/>
      <c r="BW135" s="112"/>
      <c r="BX135" s="94"/>
      <c r="BY135" s="112"/>
      <c r="BZ135" s="112"/>
      <c r="CA135" s="112"/>
      <c r="CB135" s="94"/>
      <c r="CC135" s="112"/>
      <c r="CD135" s="112"/>
      <c r="CE135" s="112"/>
      <c r="CF135" s="94"/>
      <c r="CG135" s="30"/>
      <c r="CH135" s="30"/>
      <c r="CI135" s="87"/>
      <c r="CJ135" s="87"/>
      <c r="CK135" s="2"/>
      <c r="CL135" s="89"/>
      <c r="CM135" s="90"/>
      <c r="CN135" s="91"/>
      <c r="CO135" s="92"/>
      <c r="CP135" s="92"/>
      <c r="CQ135" s="92"/>
      <c r="CR135" s="91"/>
      <c r="CS135" s="92"/>
      <c r="CT135" s="92"/>
      <c r="CU135" s="92"/>
      <c r="CV135" s="91"/>
      <c r="CW135" s="92"/>
      <c r="CX135" s="92"/>
      <c r="CY135" s="92"/>
      <c r="CZ135" s="91"/>
      <c r="DA135" s="92"/>
      <c r="DB135" s="92"/>
      <c r="DC135" s="92"/>
      <c r="DD135" s="91"/>
      <c r="DE135" s="86"/>
      <c r="DF135" s="237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87"/>
      <c r="DU135" s="2"/>
      <c r="DV135" s="2"/>
    </row>
    <row r="136" spans="1:126" s="123" customFormat="1" ht="87.6" customHeight="1" x14ac:dyDescent="0.35">
      <c r="A136" s="124" t="s">
        <v>131</v>
      </c>
      <c r="B136" s="125">
        <v>22012600</v>
      </c>
      <c r="C136" s="99">
        <v>750000</v>
      </c>
      <c r="D136" s="99">
        <v>187500</v>
      </c>
      <c r="E136" s="100">
        <v>162700</v>
      </c>
      <c r="F136" s="101">
        <f t="shared" si="6"/>
        <v>21.693333333333335</v>
      </c>
      <c r="G136" s="100">
        <f t="shared" si="7"/>
        <v>-587300</v>
      </c>
      <c r="H136" s="101">
        <f t="shared" si="8"/>
        <v>86.773333333333341</v>
      </c>
      <c r="I136" s="100">
        <f t="shared" si="9"/>
        <v>-24800</v>
      </c>
      <c r="J136" s="136">
        <f t="shared" si="10"/>
        <v>2.5175784596730453E-2</v>
      </c>
      <c r="K136" s="82"/>
      <c r="L136" s="30"/>
      <c r="M136" s="30"/>
      <c r="N136" s="104"/>
      <c r="O136" s="84"/>
      <c r="P136" s="86"/>
      <c r="Q136" s="30"/>
      <c r="R136" s="87"/>
      <c r="S136" s="30"/>
      <c r="T136" s="89"/>
      <c r="U136" s="90"/>
      <c r="V136" s="91"/>
      <c r="W136" s="92"/>
      <c r="X136" s="92"/>
      <c r="Y136" s="92"/>
      <c r="Z136" s="91"/>
      <c r="AA136" s="92"/>
      <c r="AB136" s="92"/>
      <c r="AC136" s="92"/>
      <c r="AD136" s="91"/>
      <c r="AE136" s="92"/>
      <c r="AF136" s="92"/>
      <c r="AG136" s="92"/>
      <c r="AH136" s="91"/>
      <c r="AI136" s="92"/>
      <c r="AJ136" s="92"/>
      <c r="AK136" s="92"/>
      <c r="AL136" s="91"/>
      <c r="AM136" s="87"/>
      <c r="AN136" s="30"/>
      <c r="AO136" s="30"/>
      <c r="AP136" s="30"/>
      <c r="AQ136" s="89"/>
      <c r="AR136" s="90"/>
      <c r="AS136" s="91"/>
      <c r="AT136" s="92"/>
      <c r="AU136" s="92"/>
      <c r="AV136" s="92"/>
      <c r="AW136" s="91"/>
      <c r="AX136" s="92"/>
      <c r="AY136" s="92"/>
      <c r="AZ136" s="92"/>
      <c r="BA136" s="91"/>
      <c r="BB136" s="92"/>
      <c r="BC136" s="92"/>
      <c r="BD136" s="92"/>
      <c r="BE136" s="91"/>
      <c r="BF136" s="92"/>
      <c r="BG136" s="92"/>
      <c r="BH136" s="92"/>
      <c r="BI136" s="91"/>
      <c r="BJ136" s="87"/>
      <c r="BK136" s="87"/>
      <c r="BL136" s="30"/>
      <c r="BM136" s="91"/>
      <c r="BN136" s="93"/>
      <c r="BO136" s="128"/>
      <c r="BP136" s="94"/>
      <c r="BQ136" s="112"/>
      <c r="BR136" s="112"/>
      <c r="BS136" s="112"/>
      <c r="BT136" s="94"/>
      <c r="BU136" s="112"/>
      <c r="BV136" s="112"/>
      <c r="BW136" s="112"/>
      <c r="BX136" s="94"/>
      <c r="BY136" s="112"/>
      <c r="BZ136" s="112"/>
      <c r="CA136" s="112"/>
      <c r="CB136" s="94"/>
      <c r="CC136" s="112"/>
      <c r="CD136" s="112"/>
      <c r="CE136" s="112"/>
      <c r="CF136" s="94"/>
      <c r="CG136" s="30"/>
      <c r="CH136" s="30"/>
      <c r="CI136" s="87"/>
      <c r="CJ136" s="87"/>
      <c r="CK136" s="2"/>
      <c r="CL136" s="89"/>
      <c r="CM136" s="90"/>
      <c r="CN136" s="91"/>
      <c r="CO136" s="92"/>
      <c r="CP136" s="92"/>
      <c r="CQ136" s="92"/>
      <c r="CR136" s="91"/>
      <c r="CS136" s="92"/>
      <c r="CT136" s="92"/>
      <c r="CU136" s="92"/>
      <c r="CV136" s="91"/>
      <c r="CW136" s="92"/>
      <c r="CX136" s="92"/>
      <c r="CY136" s="92"/>
      <c r="CZ136" s="91"/>
      <c r="DA136" s="92"/>
      <c r="DB136" s="92"/>
      <c r="DC136" s="92"/>
      <c r="DD136" s="91"/>
      <c r="DE136" s="86"/>
      <c r="DF136" s="237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87"/>
      <c r="DU136" s="2"/>
      <c r="DV136" s="2"/>
    </row>
    <row r="137" spans="1:126" ht="189.6" customHeight="1" x14ac:dyDescent="0.4">
      <c r="A137" s="124" t="s">
        <v>132</v>
      </c>
      <c r="B137" s="125">
        <v>22012900</v>
      </c>
      <c r="C137" s="99">
        <v>75000</v>
      </c>
      <c r="D137" s="99">
        <v>18750</v>
      </c>
      <c r="E137" s="100">
        <v>49030</v>
      </c>
      <c r="F137" s="101">
        <f t="shared" si="6"/>
        <v>65.373333333333335</v>
      </c>
      <c r="G137" s="100">
        <f t="shared" si="7"/>
        <v>-25970</v>
      </c>
      <c r="H137" s="101">
        <f t="shared" si="8"/>
        <v>261.49333333333334</v>
      </c>
      <c r="I137" s="100">
        <f t="shared" si="9"/>
        <v>30280</v>
      </c>
      <c r="J137" s="136">
        <f t="shared" si="10"/>
        <v>7.5867776200227053E-3</v>
      </c>
      <c r="K137" s="82"/>
      <c r="L137" s="13"/>
      <c r="M137" s="13"/>
      <c r="N137" s="104"/>
      <c r="O137" s="84"/>
      <c r="P137" s="106"/>
      <c r="Q137" s="13"/>
      <c r="R137" s="87"/>
      <c r="S137" s="13"/>
      <c r="T137" s="107"/>
      <c r="U137" s="108"/>
      <c r="V137" s="91"/>
      <c r="W137" s="109"/>
      <c r="X137" s="109"/>
      <c r="Y137" s="109"/>
      <c r="Z137" s="91"/>
      <c r="AA137" s="109"/>
      <c r="AB137" s="109"/>
      <c r="AC137" s="109"/>
      <c r="AD137" s="91"/>
      <c r="AE137" s="109"/>
      <c r="AF137" s="109"/>
      <c r="AG137" s="109"/>
      <c r="AH137" s="91"/>
      <c r="AI137" s="109"/>
      <c r="AJ137" s="109"/>
      <c r="AK137" s="109"/>
      <c r="AL137" s="91"/>
      <c r="AM137" s="111"/>
      <c r="AN137" s="13"/>
      <c r="AO137" s="13"/>
      <c r="AP137" s="13"/>
      <c r="AQ137" s="107"/>
      <c r="AR137" s="108"/>
      <c r="AS137" s="91"/>
      <c r="AT137" s="109"/>
      <c r="AU137" s="109"/>
      <c r="AV137" s="109"/>
      <c r="AW137" s="91"/>
      <c r="AX137" s="109"/>
      <c r="AY137" s="109"/>
      <c r="AZ137" s="109"/>
      <c r="BA137" s="91"/>
      <c r="BB137" s="109"/>
      <c r="BC137" s="109"/>
      <c r="BD137" s="109"/>
      <c r="BE137" s="91"/>
      <c r="BF137" s="109"/>
      <c r="BG137" s="109"/>
      <c r="BH137" s="109"/>
      <c r="BI137" s="91"/>
      <c r="BJ137" s="111"/>
      <c r="BK137" s="111"/>
      <c r="BL137" s="13"/>
      <c r="BM137" s="91"/>
      <c r="BN137" s="93"/>
      <c r="BO137" s="108"/>
      <c r="BP137" s="94"/>
      <c r="BQ137" s="112"/>
      <c r="BR137" s="112"/>
      <c r="BS137" s="112"/>
      <c r="BT137" s="94"/>
      <c r="BU137" s="112"/>
      <c r="BV137" s="112"/>
      <c r="BW137" s="112"/>
      <c r="BX137" s="94"/>
      <c r="BY137" s="112"/>
      <c r="BZ137" s="112"/>
      <c r="CA137" s="112"/>
      <c r="CB137" s="94"/>
      <c r="CC137" s="112"/>
      <c r="CD137" s="112"/>
      <c r="CE137" s="112"/>
      <c r="CF137" s="94"/>
      <c r="CG137" s="13"/>
      <c r="CH137" s="13"/>
      <c r="CI137" s="87"/>
      <c r="CJ137" s="111"/>
      <c r="CL137" s="107"/>
      <c r="CM137" s="108"/>
      <c r="CN137" s="91"/>
      <c r="CO137" s="109"/>
      <c r="CP137" s="109"/>
      <c r="CQ137" s="109"/>
      <c r="CR137" s="91"/>
      <c r="CS137" s="109"/>
      <c r="CT137" s="109"/>
      <c r="CU137" s="109"/>
      <c r="CV137" s="91"/>
      <c r="CW137" s="109"/>
      <c r="CX137" s="109"/>
      <c r="CY137" s="109"/>
      <c r="CZ137" s="91"/>
      <c r="DA137" s="109"/>
      <c r="DB137" s="109"/>
      <c r="DC137" s="109"/>
      <c r="DD137" s="91"/>
      <c r="DE137" s="106"/>
      <c r="DF137" s="224"/>
      <c r="DT137" s="87"/>
    </row>
    <row r="138" spans="1:126" s="123" customFormat="1" ht="87" customHeight="1" x14ac:dyDescent="0.35">
      <c r="A138" s="75" t="s">
        <v>133</v>
      </c>
      <c r="B138" s="76">
        <v>22020400</v>
      </c>
      <c r="C138" s="99"/>
      <c r="D138" s="99"/>
      <c r="E138" s="100">
        <v>0</v>
      </c>
      <c r="F138" s="160" t="e">
        <f t="shared" si="6"/>
        <v>#DIV/0!</v>
      </c>
      <c r="G138" s="100">
        <f t="shared" si="7"/>
        <v>0</v>
      </c>
      <c r="H138" s="160" t="e">
        <f t="shared" si="8"/>
        <v>#DIV/0!</v>
      </c>
      <c r="I138" s="100">
        <f t="shared" si="9"/>
        <v>0</v>
      </c>
      <c r="J138" s="238">
        <f t="shared" si="10"/>
        <v>0</v>
      </c>
      <c r="K138" s="82"/>
      <c r="L138" s="83"/>
      <c r="M138" s="83"/>
      <c r="N138" s="83"/>
      <c r="O138" s="84"/>
      <c r="P138" s="86"/>
      <c r="Q138" s="30"/>
      <c r="R138" s="87"/>
      <c r="S138" s="30"/>
      <c r="T138" s="89"/>
      <c r="U138" s="90"/>
      <c r="V138" s="91"/>
      <c r="W138" s="92"/>
      <c r="X138" s="92"/>
      <c r="Y138" s="92"/>
      <c r="Z138" s="91"/>
      <c r="AA138" s="92"/>
      <c r="AB138" s="92"/>
      <c r="AC138" s="92"/>
      <c r="AD138" s="91"/>
      <c r="AE138" s="92"/>
      <c r="AF138" s="92"/>
      <c r="AG138" s="92"/>
      <c r="AH138" s="91"/>
      <c r="AI138" s="92"/>
      <c r="AJ138" s="92"/>
      <c r="AK138" s="92"/>
      <c r="AL138" s="91"/>
      <c r="AM138" s="87"/>
      <c r="AN138" s="30"/>
      <c r="AO138" s="30"/>
      <c r="AP138" s="30"/>
      <c r="AQ138" s="89"/>
      <c r="AR138" s="90"/>
      <c r="AS138" s="91"/>
      <c r="AT138" s="92"/>
      <c r="AU138" s="92"/>
      <c r="AV138" s="92"/>
      <c r="AW138" s="91"/>
      <c r="AX138" s="92"/>
      <c r="AY138" s="92"/>
      <c r="AZ138" s="92"/>
      <c r="BA138" s="91"/>
      <c r="BB138" s="92"/>
      <c r="BC138" s="92"/>
      <c r="BD138" s="92"/>
      <c r="BE138" s="91"/>
      <c r="BF138" s="92"/>
      <c r="BG138" s="92"/>
      <c r="BH138" s="92"/>
      <c r="BI138" s="91"/>
      <c r="BJ138" s="87"/>
      <c r="BK138" s="87"/>
      <c r="BL138" s="30"/>
      <c r="BM138" s="91"/>
      <c r="BN138" s="93"/>
      <c r="BO138" s="90"/>
      <c r="BP138" s="94"/>
      <c r="BQ138" s="83"/>
      <c r="BR138" s="83"/>
      <c r="BS138" s="83"/>
      <c r="BT138" s="94"/>
      <c r="BU138" s="83"/>
      <c r="BV138" s="83"/>
      <c r="BW138" s="83"/>
      <c r="BX138" s="94"/>
      <c r="BY138" s="83"/>
      <c r="BZ138" s="83"/>
      <c r="CA138" s="83"/>
      <c r="CB138" s="94"/>
      <c r="CC138" s="83"/>
      <c r="CD138" s="83"/>
      <c r="CE138" s="83"/>
      <c r="CF138" s="94"/>
      <c r="CG138" s="30"/>
      <c r="CH138" s="30"/>
      <c r="CI138" s="87"/>
      <c r="CJ138" s="87"/>
      <c r="CK138" s="2"/>
      <c r="CL138" s="89"/>
      <c r="CM138" s="90"/>
      <c r="CN138" s="91"/>
      <c r="CO138" s="92"/>
      <c r="CP138" s="92"/>
      <c r="CQ138" s="92"/>
      <c r="CR138" s="91"/>
      <c r="CS138" s="92"/>
      <c r="CT138" s="92"/>
      <c r="CU138" s="92"/>
      <c r="CV138" s="91"/>
      <c r="CW138" s="92"/>
      <c r="CX138" s="92"/>
      <c r="CY138" s="92"/>
      <c r="CZ138" s="91"/>
      <c r="DA138" s="92"/>
      <c r="DB138" s="92"/>
      <c r="DC138" s="92"/>
      <c r="DD138" s="91"/>
      <c r="DE138" s="86"/>
      <c r="DF138" s="237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87"/>
      <c r="DU138" s="2"/>
      <c r="DV138" s="2"/>
    </row>
    <row r="139" spans="1:126" ht="77.7" customHeight="1" x14ac:dyDescent="0.4">
      <c r="A139" s="97" t="s">
        <v>134</v>
      </c>
      <c r="B139" s="98">
        <v>22080400</v>
      </c>
      <c r="C139" s="99">
        <v>10000000</v>
      </c>
      <c r="D139" s="99">
        <v>2400000</v>
      </c>
      <c r="E139" s="100">
        <v>2491030.6199999996</v>
      </c>
      <c r="F139" s="101">
        <f t="shared" si="6"/>
        <v>24.910306199999997</v>
      </c>
      <c r="G139" s="100">
        <f t="shared" si="7"/>
        <v>-7508969.3800000008</v>
      </c>
      <c r="H139" s="101">
        <f t="shared" si="8"/>
        <v>103.7929425</v>
      </c>
      <c r="I139" s="100">
        <f t="shared" si="9"/>
        <v>91030.619999999646</v>
      </c>
      <c r="J139" s="136">
        <f t="shared" si="10"/>
        <v>0.38545574869686483</v>
      </c>
      <c r="K139" s="82"/>
      <c r="L139" s="13"/>
      <c r="M139" s="13"/>
      <c r="N139" s="104"/>
      <c r="O139" s="84"/>
      <c r="P139" s="106"/>
      <c r="Q139" s="13"/>
      <c r="R139" s="87"/>
      <c r="S139" s="13"/>
      <c r="T139" s="107"/>
      <c r="U139" s="108"/>
      <c r="V139" s="91"/>
      <c r="W139" s="109"/>
      <c r="X139" s="109"/>
      <c r="Y139" s="109"/>
      <c r="Z139" s="91"/>
      <c r="AA139" s="109"/>
      <c r="AB139" s="109"/>
      <c r="AC139" s="109"/>
      <c r="AD139" s="91"/>
      <c r="AE139" s="109"/>
      <c r="AF139" s="109"/>
      <c r="AG139" s="109"/>
      <c r="AH139" s="91"/>
      <c r="AI139" s="109"/>
      <c r="AJ139" s="109"/>
      <c r="AK139" s="109"/>
      <c r="AL139" s="91"/>
      <c r="AM139" s="111"/>
      <c r="AN139" s="13"/>
      <c r="AO139" s="13"/>
      <c r="AP139" s="13"/>
      <c r="AQ139" s="107"/>
      <c r="AR139" s="108"/>
      <c r="AS139" s="91"/>
      <c r="AT139" s="109"/>
      <c r="AU139" s="109"/>
      <c r="AV139" s="109"/>
      <c r="AW139" s="91"/>
      <c r="AX139" s="109"/>
      <c r="AY139" s="109"/>
      <c r="AZ139" s="109"/>
      <c r="BA139" s="91"/>
      <c r="BB139" s="109"/>
      <c r="BC139" s="109"/>
      <c r="BD139" s="109"/>
      <c r="BE139" s="91"/>
      <c r="BF139" s="109"/>
      <c r="BG139" s="109"/>
      <c r="BH139" s="109"/>
      <c r="BI139" s="91"/>
      <c r="BJ139" s="111"/>
      <c r="BK139" s="111"/>
      <c r="BL139" s="13"/>
      <c r="BM139" s="91"/>
      <c r="BN139" s="93"/>
      <c r="BO139" s="108"/>
      <c r="BP139" s="94"/>
      <c r="BQ139" s="112"/>
      <c r="BR139" s="112"/>
      <c r="BS139" s="112"/>
      <c r="BT139" s="94"/>
      <c r="BU139" s="112"/>
      <c r="BV139" s="112"/>
      <c r="BW139" s="112"/>
      <c r="BX139" s="94"/>
      <c r="BY139" s="112"/>
      <c r="BZ139" s="112"/>
      <c r="CA139" s="112"/>
      <c r="CB139" s="94"/>
      <c r="CC139" s="112"/>
      <c r="CD139" s="112"/>
      <c r="CE139" s="112"/>
      <c r="CF139" s="94"/>
      <c r="CG139" s="13"/>
      <c r="CH139" s="13"/>
      <c r="CI139" s="87"/>
      <c r="CJ139" s="111"/>
      <c r="CL139" s="107"/>
      <c r="CM139" s="108"/>
      <c r="CN139" s="91"/>
      <c r="CO139" s="109"/>
      <c r="CP139" s="109"/>
      <c r="CQ139" s="109"/>
      <c r="CR139" s="91"/>
      <c r="CS139" s="109"/>
      <c r="CT139" s="109"/>
      <c r="CU139" s="109"/>
      <c r="CV139" s="91"/>
      <c r="CW139" s="109"/>
      <c r="CX139" s="109"/>
      <c r="CY139" s="109"/>
      <c r="CZ139" s="91"/>
      <c r="DA139" s="109"/>
      <c r="DB139" s="109"/>
      <c r="DC139" s="109"/>
      <c r="DD139" s="91"/>
      <c r="DE139" s="106"/>
      <c r="DF139" s="224"/>
      <c r="DT139" s="87"/>
    </row>
    <row r="140" spans="1:126" s="3" customFormat="1" ht="54" customHeight="1" x14ac:dyDescent="0.4">
      <c r="A140" s="75" t="s">
        <v>135</v>
      </c>
      <c r="B140" s="76">
        <v>22090000</v>
      </c>
      <c r="C140" s="77">
        <v>200000</v>
      </c>
      <c r="D140" s="77">
        <v>43990</v>
      </c>
      <c r="E140" s="78">
        <v>26045.820000000007</v>
      </c>
      <c r="F140" s="79">
        <f t="shared" ref="F140:F203" si="11">E140/C140*100</f>
        <v>13.022910000000005</v>
      </c>
      <c r="G140" s="80">
        <f t="shared" ref="G140:G203" si="12">E140-C140</f>
        <v>-173954.18</v>
      </c>
      <c r="H140" s="79">
        <f t="shared" ref="H140:H203" si="13">E140/D140*100</f>
        <v>59.208501932257349</v>
      </c>
      <c r="I140" s="80">
        <f t="shared" ref="I140:I203" si="14">E140-D140</f>
        <v>-17944.179999999993</v>
      </c>
      <c r="J140" s="81">
        <f t="shared" si="10"/>
        <v>4.0302640071617343E-3</v>
      </c>
      <c r="K140" s="126"/>
      <c r="L140" s="132"/>
      <c r="M140" s="132"/>
      <c r="N140" s="132"/>
      <c r="O140" s="186"/>
      <c r="P140" s="106"/>
      <c r="Q140" s="13"/>
      <c r="R140" s="111"/>
      <c r="S140" s="13"/>
      <c r="T140" s="127"/>
      <c r="U140" s="128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  <c r="AF140" s="129"/>
      <c r="AG140" s="129"/>
      <c r="AH140" s="129"/>
      <c r="AI140" s="129"/>
      <c r="AJ140" s="129"/>
      <c r="AK140" s="129"/>
      <c r="AL140" s="129"/>
      <c r="AM140" s="111"/>
      <c r="AN140" s="13"/>
      <c r="AO140" s="13"/>
      <c r="AP140" s="13"/>
      <c r="AQ140" s="127"/>
      <c r="AR140" s="128"/>
      <c r="AS140" s="129"/>
      <c r="AT140" s="129"/>
      <c r="AU140" s="129"/>
      <c r="AV140" s="129"/>
      <c r="AW140" s="129"/>
      <c r="AX140" s="129"/>
      <c r="AY140" s="129"/>
      <c r="AZ140" s="129"/>
      <c r="BA140" s="129"/>
      <c r="BB140" s="129"/>
      <c r="BC140" s="129"/>
      <c r="BD140" s="129"/>
      <c r="BE140" s="129"/>
      <c r="BF140" s="129"/>
      <c r="BG140" s="129"/>
      <c r="BH140" s="129"/>
      <c r="BI140" s="129"/>
      <c r="BJ140" s="111"/>
      <c r="BK140" s="111"/>
      <c r="BL140" s="13"/>
      <c r="BM140" s="131"/>
      <c r="BN140" s="189"/>
      <c r="BO140" s="128"/>
      <c r="BP140" s="132"/>
      <c r="BQ140" s="132"/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2"/>
      <c r="CD140" s="132"/>
      <c r="CE140" s="132"/>
      <c r="CF140" s="132"/>
      <c r="CG140" s="13"/>
      <c r="CH140" s="13"/>
      <c r="CI140" s="111"/>
      <c r="CJ140" s="111"/>
      <c r="CL140" s="127"/>
      <c r="CM140" s="128"/>
      <c r="CN140" s="129"/>
      <c r="CO140" s="129"/>
      <c r="CP140" s="129"/>
      <c r="CQ140" s="129"/>
      <c r="CR140" s="129"/>
      <c r="CS140" s="129"/>
      <c r="CT140" s="129"/>
      <c r="CU140" s="129"/>
      <c r="CV140" s="129"/>
      <c r="CW140" s="129"/>
      <c r="CX140" s="129"/>
      <c r="CY140" s="129"/>
      <c r="CZ140" s="129"/>
      <c r="DA140" s="129"/>
      <c r="DB140" s="129"/>
      <c r="DC140" s="129"/>
      <c r="DD140" s="129"/>
      <c r="DE140" s="106"/>
      <c r="DF140" s="224"/>
      <c r="DT140" s="111"/>
    </row>
    <row r="141" spans="1:126" ht="95.85" hidden="1" customHeight="1" x14ac:dyDescent="0.4">
      <c r="A141" s="97" t="s">
        <v>136</v>
      </c>
      <c r="B141" s="98">
        <v>22090100</v>
      </c>
      <c r="C141" s="99">
        <v>160000</v>
      </c>
      <c r="D141" s="99">
        <v>34000</v>
      </c>
      <c r="E141" s="100">
        <v>24989.420000000006</v>
      </c>
      <c r="F141" s="101">
        <f t="shared" si="11"/>
        <v>15.618387500000003</v>
      </c>
      <c r="G141" s="100">
        <f t="shared" si="12"/>
        <v>-135010.57999999999</v>
      </c>
      <c r="H141" s="101">
        <f t="shared" si="13"/>
        <v>73.498294117647077</v>
      </c>
      <c r="I141" s="100">
        <f t="shared" si="14"/>
        <v>-9010.5799999999945</v>
      </c>
      <c r="J141" s="136">
        <f t="shared" si="10"/>
        <v>3.86679935536096E-3</v>
      </c>
      <c r="K141" s="82"/>
      <c r="L141" s="13"/>
      <c r="M141" s="13"/>
      <c r="N141" s="104"/>
      <c r="O141" s="84"/>
      <c r="P141" s="106"/>
      <c r="Q141" s="13"/>
      <c r="R141" s="87"/>
      <c r="S141" s="13"/>
      <c r="T141" s="107"/>
      <c r="U141" s="108"/>
      <c r="V141" s="91"/>
      <c r="W141" s="109"/>
      <c r="X141" s="109"/>
      <c r="Y141" s="109"/>
      <c r="Z141" s="91"/>
      <c r="AA141" s="109"/>
      <c r="AB141" s="109"/>
      <c r="AC141" s="109"/>
      <c r="AD141" s="91"/>
      <c r="AE141" s="109"/>
      <c r="AF141" s="109"/>
      <c r="AG141" s="109"/>
      <c r="AH141" s="91"/>
      <c r="AI141" s="109"/>
      <c r="AJ141" s="109"/>
      <c r="AK141" s="109"/>
      <c r="AL141" s="91"/>
      <c r="AM141" s="111"/>
      <c r="AN141" s="13"/>
      <c r="AO141" s="13"/>
      <c r="AP141" s="13"/>
      <c r="AQ141" s="107"/>
      <c r="AR141" s="108"/>
      <c r="AS141" s="91"/>
      <c r="AT141" s="109"/>
      <c r="AU141" s="109"/>
      <c r="AV141" s="109"/>
      <c r="AW141" s="91"/>
      <c r="AX141" s="109"/>
      <c r="AY141" s="109"/>
      <c r="AZ141" s="109"/>
      <c r="BA141" s="91"/>
      <c r="BB141" s="109"/>
      <c r="BC141" s="109"/>
      <c r="BD141" s="109"/>
      <c r="BE141" s="91"/>
      <c r="BF141" s="109"/>
      <c r="BG141" s="109"/>
      <c r="BH141" s="109"/>
      <c r="BI141" s="91"/>
      <c r="BJ141" s="111"/>
      <c r="BK141" s="111"/>
      <c r="BL141" s="13"/>
      <c r="BM141" s="91"/>
      <c r="BN141" s="93"/>
      <c r="BO141" s="108"/>
      <c r="BP141" s="94"/>
      <c r="BQ141" s="112"/>
      <c r="BR141" s="112"/>
      <c r="BS141" s="112"/>
      <c r="BT141" s="94"/>
      <c r="BU141" s="112"/>
      <c r="BV141" s="112"/>
      <c r="BW141" s="112"/>
      <c r="BX141" s="94"/>
      <c r="BY141" s="112"/>
      <c r="BZ141" s="112"/>
      <c r="CA141" s="112"/>
      <c r="CB141" s="94"/>
      <c r="CC141" s="112"/>
      <c r="CD141" s="112"/>
      <c r="CE141" s="112"/>
      <c r="CF141" s="94"/>
      <c r="CG141" s="13"/>
      <c r="CH141" s="13"/>
      <c r="CI141" s="87"/>
      <c r="CJ141" s="111"/>
      <c r="CL141" s="107"/>
      <c r="CM141" s="108"/>
      <c r="CN141" s="91"/>
      <c r="CO141" s="109"/>
      <c r="CP141" s="109"/>
      <c r="CQ141" s="109"/>
      <c r="CR141" s="91"/>
      <c r="CS141" s="109"/>
      <c r="CT141" s="109"/>
      <c r="CU141" s="109"/>
      <c r="CV141" s="91"/>
      <c r="CW141" s="109"/>
      <c r="CX141" s="109"/>
      <c r="CY141" s="109"/>
      <c r="CZ141" s="91"/>
      <c r="DA141" s="109"/>
      <c r="DB141" s="109"/>
      <c r="DC141" s="109"/>
      <c r="DD141" s="91"/>
      <c r="DE141" s="106"/>
      <c r="DF141" s="224"/>
      <c r="DT141" s="87"/>
    </row>
    <row r="142" spans="1:126" ht="44.4" hidden="1" customHeight="1" x14ac:dyDescent="0.4">
      <c r="A142" s="97" t="s">
        <v>137</v>
      </c>
      <c r="B142" s="98">
        <v>22090200</v>
      </c>
      <c r="C142" s="99">
        <v>0</v>
      </c>
      <c r="D142" s="99">
        <v>0</v>
      </c>
      <c r="E142" s="100">
        <v>291.39999999999998</v>
      </c>
      <c r="F142" s="101" t="e">
        <f t="shared" si="11"/>
        <v>#DIV/0!</v>
      </c>
      <c r="G142" s="100">
        <f t="shared" si="12"/>
        <v>291.39999999999998</v>
      </c>
      <c r="H142" s="101" t="e">
        <f t="shared" si="13"/>
        <v>#DIV/0!</v>
      </c>
      <c r="I142" s="100">
        <f t="shared" si="14"/>
        <v>291.39999999999998</v>
      </c>
      <c r="J142" s="136">
        <f t="shared" si="10"/>
        <v>4.5090495583818398E-5</v>
      </c>
      <c r="K142" s="82"/>
      <c r="L142" s="13"/>
      <c r="M142" s="13"/>
      <c r="N142" s="104"/>
      <c r="O142" s="84"/>
      <c r="P142" s="106"/>
      <c r="Q142" s="13"/>
      <c r="R142" s="87"/>
      <c r="S142" s="13"/>
      <c r="T142" s="239"/>
      <c r="U142" s="240"/>
      <c r="V142" s="91"/>
      <c r="W142" s="109"/>
      <c r="X142" s="109"/>
      <c r="Y142" s="109"/>
      <c r="Z142" s="91"/>
      <c r="AA142" s="109"/>
      <c r="AB142" s="109"/>
      <c r="AC142" s="109"/>
      <c r="AD142" s="91"/>
      <c r="AE142" s="109"/>
      <c r="AF142" s="109"/>
      <c r="AG142" s="109"/>
      <c r="AH142" s="91"/>
      <c r="AI142" s="109"/>
      <c r="AJ142" s="109"/>
      <c r="AK142" s="109"/>
      <c r="AL142" s="91"/>
      <c r="AM142" s="111"/>
      <c r="AN142" s="13"/>
      <c r="AO142" s="13"/>
      <c r="AP142" s="13"/>
      <c r="AQ142" s="239"/>
      <c r="AR142" s="240"/>
      <c r="AS142" s="91"/>
      <c r="AT142" s="109"/>
      <c r="AU142" s="109"/>
      <c r="AV142" s="109"/>
      <c r="AW142" s="91"/>
      <c r="AX142" s="109"/>
      <c r="AY142" s="109"/>
      <c r="AZ142" s="109"/>
      <c r="BA142" s="91"/>
      <c r="BB142" s="109"/>
      <c r="BC142" s="109"/>
      <c r="BD142" s="109"/>
      <c r="BE142" s="91"/>
      <c r="BF142" s="109"/>
      <c r="BG142" s="109"/>
      <c r="BH142" s="109"/>
      <c r="BI142" s="91"/>
      <c r="BJ142" s="111"/>
      <c r="BK142" s="111"/>
      <c r="BL142" s="13"/>
      <c r="BM142" s="91"/>
      <c r="BN142" s="93"/>
      <c r="BO142" s="240"/>
      <c r="BP142" s="94"/>
      <c r="BQ142" s="112"/>
      <c r="BR142" s="112"/>
      <c r="BS142" s="112"/>
      <c r="BT142" s="94"/>
      <c r="BU142" s="112"/>
      <c r="BV142" s="112"/>
      <c r="BW142" s="112"/>
      <c r="BX142" s="94"/>
      <c r="BY142" s="112"/>
      <c r="BZ142" s="112"/>
      <c r="CA142" s="112"/>
      <c r="CB142" s="94"/>
      <c r="CC142" s="112"/>
      <c r="CD142" s="112"/>
      <c r="CE142" s="112"/>
      <c r="CF142" s="94"/>
      <c r="CG142" s="13"/>
      <c r="CH142" s="13"/>
      <c r="CI142" s="87"/>
      <c r="CJ142" s="111"/>
      <c r="CL142" s="239"/>
      <c r="CM142" s="240"/>
      <c r="CN142" s="91"/>
      <c r="CO142" s="109"/>
      <c r="CP142" s="109"/>
      <c r="CQ142" s="109"/>
      <c r="CR142" s="91"/>
      <c r="CS142" s="109"/>
      <c r="CT142" s="109"/>
      <c r="CU142" s="109"/>
      <c r="CV142" s="91"/>
      <c r="CW142" s="109"/>
      <c r="CX142" s="109"/>
      <c r="CY142" s="109"/>
      <c r="CZ142" s="91"/>
      <c r="DA142" s="109"/>
      <c r="DB142" s="109"/>
      <c r="DC142" s="109"/>
      <c r="DD142" s="91"/>
      <c r="DE142" s="106"/>
      <c r="DF142" s="224"/>
      <c r="DT142" s="87"/>
    </row>
    <row r="143" spans="1:126" ht="95.85" hidden="1" customHeight="1" x14ac:dyDescent="0.4">
      <c r="A143" s="97" t="s">
        <v>138</v>
      </c>
      <c r="B143" s="98">
        <v>22090300</v>
      </c>
      <c r="C143" s="99">
        <v>0</v>
      </c>
      <c r="D143" s="99">
        <v>0</v>
      </c>
      <c r="E143" s="100">
        <v>0</v>
      </c>
      <c r="F143" s="101" t="e">
        <f t="shared" si="11"/>
        <v>#DIV/0!</v>
      </c>
      <c r="G143" s="100">
        <f t="shared" si="12"/>
        <v>0</v>
      </c>
      <c r="H143" s="101" t="e">
        <f t="shared" si="13"/>
        <v>#DIV/0!</v>
      </c>
      <c r="I143" s="100">
        <f t="shared" si="14"/>
        <v>0</v>
      </c>
      <c r="J143" s="136">
        <f t="shared" si="10"/>
        <v>0</v>
      </c>
      <c r="K143" s="82"/>
      <c r="L143" s="13"/>
      <c r="M143" s="13"/>
      <c r="N143" s="104"/>
      <c r="O143" s="84"/>
      <c r="P143" s="106"/>
      <c r="Q143" s="13"/>
      <c r="R143" s="87"/>
      <c r="S143" s="13"/>
      <c r="T143" s="241"/>
      <c r="U143" s="240"/>
      <c r="V143" s="91"/>
      <c r="W143" s="109"/>
      <c r="X143" s="109"/>
      <c r="Y143" s="109"/>
      <c r="Z143" s="91"/>
      <c r="AA143" s="109"/>
      <c r="AB143" s="109"/>
      <c r="AC143" s="109"/>
      <c r="AD143" s="91"/>
      <c r="AE143" s="109"/>
      <c r="AF143" s="109"/>
      <c r="AG143" s="109"/>
      <c r="AH143" s="91"/>
      <c r="AI143" s="109"/>
      <c r="AJ143" s="109"/>
      <c r="AK143" s="109"/>
      <c r="AL143" s="91"/>
      <c r="AM143" s="111"/>
      <c r="AN143" s="13"/>
      <c r="AO143" s="13"/>
      <c r="AP143" s="13"/>
      <c r="AQ143" s="241"/>
      <c r="AR143" s="240"/>
      <c r="AS143" s="91"/>
      <c r="AT143" s="109"/>
      <c r="AU143" s="109"/>
      <c r="AV143" s="109"/>
      <c r="AW143" s="91"/>
      <c r="AX143" s="109"/>
      <c r="AY143" s="109"/>
      <c r="AZ143" s="109"/>
      <c r="BA143" s="91"/>
      <c r="BB143" s="109"/>
      <c r="BC143" s="109"/>
      <c r="BD143" s="109"/>
      <c r="BE143" s="91"/>
      <c r="BF143" s="109"/>
      <c r="BG143" s="109"/>
      <c r="BH143" s="109"/>
      <c r="BI143" s="91"/>
      <c r="BJ143" s="111"/>
      <c r="BK143" s="111"/>
      <c r="BL143" s="13"/>
      <c r="BM143" s="91"/>
      <c r="BN143" s="93"/>
      <c r="BO143" s="240"/>
      <c r="BP143" s="94"/>
      <c r="BQ143" s="112"/>
      <c r="BR143" s="112"/>
      <c r="BS143" s="112"/>
      <c r="BT143" s="94"/>
      <c r="BU143" s="112"/>
      <c r="BV143" s="112"/>
      <c r="BW143" s="112"/>
      <c r="BX143" s="94"/>
      <c r="BY143" s="112"/>
      <c r="BZ143" s="112"/>
      <c r="CA143" s="112"/>
      <c r="CB143" s="94"/>
      <c r="CC143" s="112"/>
      <c r="CD143" s="112"/>
      <c r="CE143" s="112"/>
      <c r="CF143" s="94"/>
      <c r="CG143" s="13"/>
      <c r="CH143" s="13"/>
      <c r="CI143" s="87"/>
      <c r="CJ143" s="111"/>
      <c r="CL143" s="241"/>
      <c r="CM143" s="240"/>
      <c r="CN143" s="91"/>
      <c r="CO143" s="109"/>
      <c r="CP143" s="109"/>
      <c r="CQ143" s="109"/>
      <c r="CR143" s="91"/>
      <c r="CS143" s="109"/>
      <c r="CT143" s="109"/>
      <c r="CU143" s="109"/>
      <c r="CV143" s="91"/>
      <c r="CW143" s="109"/>
      <c r="CX143" s="109"/>
      <c r="CY143" s="109"/>
      <c r="CZ143" s="91"/>
      <c r="DA143" s="109"/>
      <c r="DB143" s="109"/>
      <c r="DC143" s="109"/>
      <c r="DD143" s="91"/>
      <c r="DE143" s="106"/>
      <c r="DF143" s="224"/>
      <c r="DT143" s="87"/>
    </row>
    <row r="144" spans="1:126" ht="95.85" hidden="1" customHeight="1" x14ac:dyDescent="0.4">
      <c r="A144" s="97" t="s">
        <v>139</v>
      </c>
      <c r="B144" s="98">
        <v>22090400</v>
      </c>
      <c r="C144" s="99">
        <v>40000</v>
      </c>
      <c r="D144" s="99">
        <v>9990</v>
      </c>
      <c r="E144" s="100">
        <v>765</v>
      </c>
      <c r="F144" s="101">
        <f t="shared" si="11"/>
        <v>1.9124999999999999</v>
      </c>
      <c r="G144" s="100">
        <f t="shared" si="12"/>
        <v>-39235</v>
      </c>
      <c r="H144" s="101">
        <f t="shared" si="13"/>
        <v>7.6576576576576567</v>
      </c>
      <c r="I144" s="100">
        <f t="shared" si="14"/>
        <v>-9225</v>
      </c>
      <c r="J144" s="136">
        <f t="shared" si="10"/>
        <v>1.1837415621695635E-4</v>
      </c>
      <c r="K144" s="82"/>
      <c r="L144" s="13"/>
      <c r="M144" s="13"/>
      <c r="N144" s="104"/>
      <c r="O144" s="84"/>
      <c r="P144" s="106"/>
      <c r="Q144" s="13"/>
      <c r="R144" s="87"/>
      <c r="S144" s="13"/>
      <c r="T144" s="107"/>
      <c r="U144" s="108"/>
      <c r="V144" s="91"/>
      <c r="W144" s="109"/>
      <c r="X144" s="109"/>
      <c r="Y144" s="109"/>
      <c r="Z144" s="91"/>
      <c r="AA144" s="109"/>
      <c r="AB144" s="109"/>
      <c r="AC144" s="109"/>
      <c r="AD144" s="91"/>
      <c r="AE144" s="109"/>
      <c r="AF144" s="109"/>
      <c r="AG144" s="109"/>
      <c r="AH144" s="91"/>
      <c r="AI144" s="109"/>
      <c r="AJ144" s="109"/>
      <c r="AK144" s="109"/>
      <c r="AL144" s="91"/>
      <c r="AM144" s="111"/>
      <c r="AN144" s="13"/>
      <c r="AO144" s="13"/>
      <c r="AP144" s="13"/>
      <c r="AQ144" s="107"/>
      <c r="AR144" s="108"/>
      <c r="AS144" s="91"/>
      <c r="AT144" s="109"/>
      <c r="AU144" s="109"/>
      <c r="AV144" s="109"/>
      <c r="AW144" s="91"/>
      <c r="AX144" s="109"/>
      <c r="AY144" s="109"/>
      <c r="AZ144" s="109"/>
      <c r="BA144" s="91"/>
      <c r="BB144" s="109"/>
      <c r="BC144" s="109"/>
      <c r="BD144" s="109"/>
      <c r="BE144" s="91"/>
      <c r="BF144" s="109"/>
      <c r="BG144" s="109"/>
      <c r="BH144" s="109"/>
      <c r="BI144" s="91"/>
      <c r="BJ144" s="111"/>
      <c r="BK144" s="111"/>
      <c r="BL144" s="13"/>
      <c r="BM144" s="91"/>
      <c r="BN144" s="93"/>
      <c r="BO144" s="108"/>
      <c r="BP144" s="94"/>
      <c r="BQ144" s="112"/>
      <c r="BR144" s="112"/>
      <c r="BS144" s="112"/>
      <c r="BT144" s="94"/>
      <c r="BU144" s="112"/>
      <c r="BV144" s="112"/>
      <c r="BW144" s="112"/>
      <c r="BX144" s="94"/>
      <c r="BY144" s="112"/>
      <c r="BZ144" s="112"/>
      <c r="CA144" s="112"/>
      <c r="CB144" s="94"/>
      <c r="CC144" s="112"/>
      <c r="CD144" s="112"/>
      <c r="CE144" s="112"/>
      <c r="CF144" s="94"/>
      <c r="CG144" s="13"/>
      <c r="CH144" s="13"/>
      <c r="CI144" s="87"/>
      <c r="CJ144" s="111"/>
      <c r="CL144" s="107"/>
      <c r="CM144" s="108"/>
      <c r="CN144" s="91"/>
      <c r="CO144" s="109"/>
      <c r="CP144" s="109"/>
      <c r="CQ144" s="109"/>
      <c r="CR144" s="91"/>
      <c r="CS144" s="109"/>
      <c r="CT144" s="109"/>
      <c r="CU144" s="109"/>
      <c r="CV144" s="91"/>
      <c r="CW144" s="109"/>
      <c r="CX144" s="109"/>
      <c r="CY144" s="109"/>
      <c r="CZ144" s="91"/>
      <c r="DA144" s="109"/>
      <c r="DB144" s="109"/>
      <c r="DC144" s="109"/>
      <c r="DD144" s="91"/>
      <c r="DE144" s="106"/>
      <c r="DF144" s="224"/>
      <c r="DT144" s="87"/>
    </row>
    <row r="145" spans="1:126" s="123" customFormat="1" ht="44.4" hidden="1" customHeight="1" x14ac:dyDescent="0.35">
      <c r="A145" s="114" t="s">
        <v>140</v>
      </c>
      <c r="B145" s="115">
        <v>24000000</v>
      </c>
      <c r="C145" s="116">
        <v>12500000</v>
      </c>
      <c r="D145" s="116">
        <v>1300000</v>
      </c>
      <c r="E145" s="117">
        <v>3896338.06</v>
      </c>
      <c r="F145" s="118">
        <f t="shared" si="11"/>
        <v>31.170704480000001</v>
      </c>
      <c r="G145" s="119">
        <f t="shared" si="12"/>
        <v>-8603661.9399999995</v>
      </c>
      <c r="H145" s="118">
        <f t="shared" si="13"/>
        <v>299.71831230769232</v>
      </c>
      <c r="I145" s="119">
        <f t="shared" si="14"/>
        <v>2596338.06</v>
      </c>
      <c r="J145" s="222">
        <f t="shared" si="10"/>
        <v>0.60290945122681394</v>
      </c>
      <c r="K145" s="82"/>
      <c r="L145" s="83"/>
      <c r="M145" s="83"/>
      <c r="N145" s="83"/>
      <c r="O145" s="84"/>
      <c r="P145" s="86"/>
      <c r="Q145" s="30"/>
      <c r="R145" s="87"/>
      <c r="S145" s="30"/>
      <c r="T145" s="89"/>
      <c r="U145" s="90"/>
      <c r="V145" s="91"/>
      <c r="W145" s="92"/>
      <c r="X145" s="92"/>
      <c r="Y145" s="92"/>
      <c r="Z145" s="91"/>
      <c r="AA145" s="92"/>
      <c r="AB145" s="92"/>
      <c r="AC145" s="92"/>
      <c r="AD145" s="91"/>
      <c r="AE145" s="92"/>
      <c r="AF145" s="92"/>
      <c r="AG145" s="92"/>
      <c r="AH145" s="91"/>
      <c r="AI145" s="92"/>
      <c r="AJ145" s="92"/>
      <c r="AK145" s="92"/>
      <c r="AL145" s="91"/>
      <c r="AM145" s="87"/>
      <c r="AN145" s="30"/>
      <c r="AO145" s="30"/>
      <c r="AP145" s="30"/>
      <c r="AQ145" s="89"/>
      <c r="AR145" s="90"/>
      <c r="AS145" s="91"/>
      <c r="AT145" s="92"/>
      <c r="AU145" s="92"/>
      <c r="AV145" s="92"/>
      <c r="AW145" s="91"/>
      <c r="AX145" s="92"/>
      <c r="AY145" s="92"/>
      <c r="AZ145" s="92"/>
      <c r="BA145" s="91"/>
      <c r="BB145" s="92"/>
      <c r="BC145" s="92"/>
      <c r="BD145" s="92"/>
      <c r="BE145" s="91"/>
      <c r="BF145" s="92"/>
      <c r="BG145" s="92"/>
      <c r="BH145" s="92"/>
      <c r="BI145" s="91"/>
      <c r="BJ145" s="87"/>
      <c r="BK145" s="87"/>
      <c r="BL145" s="30"/>
      <c r="BM145" s="91"/>
      <c r="BN145" s="93"/>
      <c r="BO145" s="90"/>
      <c r="BP145" s="94"/>
      <c r="BQ145" s="83"/>
      <c r="BR145" s="83"/>
      <c r="BS145" s="83"/>
      <c r="BT145" s="94"/>
      <c r="BU145" s="83"/>
      <c r="BV145" s="83"/>
      <c r="BW145" s="83"/>
      <c r="BX145" s="94"/>
      <c r="BY145" s="83"/>
      <c r="BZ145" s="83"/>
      <c r="CA145" s="83"/>
      <c r="CB145" s="94"/>
      <c r="CC145" s="83"/>
      <c r="CD145" s="83"/>
      <c r="CE145" s="83"/>
      <c r="CF145" s="94"/>
      <c r="CG145" s="30"/>
      <c r="CH145" s="30"/>
      <c r="CI145" s="87"/>
      <c r="CJ145" s="87"/>
      <c r="CK145" s="2"/>
      <c r="CL145" s="89"/>
      <c r="CM145" s="90"/>
      <c r="CN145" s="91"/>
      <c r="CO145" s="92"/>
      <c r="CP145" s="92"/>
      <c r="CQ145" s="92"/>
      <c r="CR145" s="91"/>
      <c r="CS145" s="92"/>
      <c r="CT145" s="92"/>
      <c r="CU145" s="92"/>
      <c r="CV145" s="91"/>
      <c r="CW145" s="92"/>
      <c r="CX145" s="92"/>
      <c r="CY145" s="92"/>
      <c r="CZ145" s="91"/>
      <c r="DA145" s="92"/>
      <c r="DB145" s="92"/>
      <c r="DC145" s="92"/>
      <c r="DD145" s="91"/>
      <c r="DE145" s="86"/>
      <c r="DF145" s="237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87"/>
      <c r="DU145" s="2"/>
      <c r="DV145" s="2"/>
    </row>
    <row r="146" spans="1:126" ht="95.85" hidden="1" customHeight="1" x14ac:dyDescent="0.4">
      <c r="A146" s="242" t="s">
        <v>141</v>
      </c>
      <c r="B146" s="243">
        <v>24030000</v>
      </c>
      <c r="C146" s="244"/>
      <c r="D146" s="244"/>
      <c r="E146" s="119"/>
      <c r="F146" s="118" t="e">
        <f t="shared" si="11"/>
        <v>#DIV/0!</v>
      </c>
      <c r="G146" s="119">
        <f t="shared" si="12"/>
        <v>0</v>
      </c>
      <c r="H146" s="118" t="e">
        <f t="shared" si="13"/>
        <v>#DIV/0!</v>
      </c>
      <c r="I146" s="119">
        <f t="shared" si="14"/>
        <v>0</v>
      </c>
      <c r="J146" s="222">
        <f t="shared" si="10"/>
        <v>0</v>
      </c>
      <c r="K146" s="82"/>
      <c r="L146" s="83"/>
      <c r="M146" s="83"/>
      <c r="N146" s="83"/>
      <c r="O146" s="84"/>
      <c r="P146" s="106"/>
      <c r="Q146" s="13"/>
      <c r="R146" s="87"/>
      <c r="S146" s="13"/>
      <c r="T146" s="107"/>
      <c r="U146" s="108"/>
      <c r="V146" s="91"/>
      <c r="W146" s="109"/>
      <c r="X146" s="109"/>
      <c r="Y146" s="109"/>
      <c r="Z146" s="91"/>
      <c r="AA146" s="109"/>
      <c r="AB146" s="109"/>
      <c r="AC146" s="109"/>
      <c r="AD146" s="91"/>
      <c r="AE146" s="109"/>
      <c r="AF146" s="109"/>
      <c r="AG146" s="109"/>
      <c r="AH146" s="91"/>
      <c r="AI146" s="109"/>
      <c r="AJ146" s="109"/>
      <c r="AK146" s="109"/>
      <c r="AL146" s="91"/>
      <c r="AM146" s="111"/>
      <c r="AN146" s="13"/>
      <c r="AO146" s="13"/>
      <c r="AP146" s="13"/>
      <c r="AQ146" s="107"/>
      <c r="AR146" s="108"/>
      <c r="AS146" s="91"/>
      <c r="AT146" s="109"/>
      <c r="AU146" s="109"/>
      <c r="AV146" s="109"/>
      <c r="AW146" s="91"/>
      <c r="AX146" s="109"/>
      <c r="AY146" s="109"/>
      <c r="AZ146" s="109"/>
      <c r="BA146" s="91"/>
      <c r="BB146" s="109"/>
      <c r="BC146" s="109"/>
      <c r="BD146" s="109"/>
      <c r="BE146" s="91"/>
      <c r="BF146" s="109"/>
      <c r="BG146" s="109"/>
      <c r="BH146" s="109"/>
      <c r="BI146" s="91"/>
      <c r="BJ146" s="111"/>
      <c r="BK146" s="111"/>
      <c r="BL146" s="13"/>
      <c r="BM146" s="91"/>
      <c r="BN146" s="93"/>
      <c r="BO146" s="108"/>
      <c r="BP146" s="94"/>
      <c r="BQ146" s="112"/>
      <c r="BR146" s="112"/>
      <c r="BS146" s="112"/>
      <c r="BT146" s="94"/>
      <c r="BU146" s="112"/>
      <c r="BV146" s="112"/>
      <c r="BW146" s="112"/>
      <c r="BX146" s="94"/>
      <c r="BY146" s="112"/>
      <c r="BZ146" s="112"/>
      <c r="CA146" s="112"/>
      <c r="CB146" s="94"/>
      <c r="CC146" s="112"/>
      <c r="CD146" s="112"/>
      <c r="CE146" s="112"/>
      <c r="CF146" s="94"/>
      <c r="CG146" s="13"/>
      <c r="CH146" s="13"/>
      <c r="CI146" s="87"/>
      <c r="CJ146" s="111"/>
      <c r="CL146" s="107"/>
      <c r="CM146" s="108"/>
      <c r="CN146" s="91"/>
      <c r="CO146" s="109"/>
      <c r="CP146" s="109"/>
      <c r="CQ146" s="109"/>
      <c r="CR146" s="91"/>
      <c r="CS146" s="109"/>
      <c r="CT146" s="109"/>
      <c r="CU146" s="109"/>
      <c r="CV146" s="91"/>
      <c r="CW146" s="109"/>
      <c r="CX146" s="109"/>
      <c r="CY146" s="109"/>
      <c r="CZ146" s="91"/>
      <c r="DA146" s="109"/>
      <c r="DB146" s="109"/>
      <c r="DC146" s="109"/>
      <c r="DD146" s="91"/>
      <c r="DE146" s="106"/>
      <c r="DF146" s="206"/>
      <c r="DT146" s="87"/>
    </row>
    <row r="147" spans="1:126" s="123" customFormat="1" ht="44.4" hidden="1" customHeight="1" x14ac:dyDescent="0.35">
      <c r="A147" s="114" t="s">
        <v>142</v>
      </c>
      <c r="B147" s="115">
        <v>24060000</v>
      </c>
      <c r="C147" s="116">
        <v>12500000</v>
      </c>
      <c r="D147" s="116">
        <v>1300000</v>
      </c>
      <c r="E147" s="117">
        <v>3896338.06</v>
      </c>
      <c r="F147" s="118">
        <f t="shared" si="11"/>
        <v>31.170704480000001</v>
      </c>
      <c r="G147" s="119">
        <f t="shared" si="12"/>
        <v>-8603661.9399999995</v>
      </c>
      <c r="H147" s="118">
        <f t="shared" si="13"/>
        <v>299.71831230769232</v>
      </c>
      <c r="I147" s="119">
        <f t="shared" si="14"/>
        <v>2596338.06</v>
      </c>
      <c r="J147" s="222">
        <f t="shared" si="10"/>
        <v>0.60290945122681394</v>
      </c>
      <c r="K147" s="82"/>
      <c r="L147" s="83"/>
      <c r="M147" s="83"/>
      <c r="N147" s="83"/>
      <c r="O147" s="84"/>
      <c r="P147" s="86"/>
      <c r="Q147" s="30"/>
      <c r="R147" s="87"/>
      <c r="S147" s="30"/>
      <c r="T147" s="89"/>
      <c r="U147" s="90"/>
      <c r="V147" s="91"/>
      <c r="W147" s="92"/>
      <c r="X147" s="92"/>
      <c r="Y147" s="92"/>
      <c r="Z147" s="91"/>
      <c r="AA147" s="92"/>
      <c r="AB147" s="92"/>
      <c r="AC147" s="92"/>
      <c r="AD147" s="91"/>
      <c r="AE147" s="92"/>
      <c r="AF147" s="92"/>
      <c r="AG147" s="92"/>
      <c r="AH147" s="91"/>
      <c r="AI147" s="92"/>
      <c r="AJ147" s="92"/>
      <c r="AK147" s="92"/>
      <c r="AL147" s="91"/>
      <c r="AM147" s="87"/>
      <c r="AN147" s="30"/>
      <c r="AO147" s="30"/>
      <c r="AP147" s="30"/>
      <c r="AQ147" s="89"/>
      <c r="AR147" s="90"/>
      <c r="AS147" s="91"/>
      <c r="AT147" s="92"/>
      <c r="AU147" s="92"/>
      <c r="AV147" s="92"/>
      <c r="AW147" s="91"/>
      <c r="AX147" s="92"/>
      <c r="AY147" s="92"/>
      <c r="AZ147" s="92"/>
      <c r="BA147" s="91"/>
      <c r="BB147" s="92"/>
      <c r="BC147" s="92"/>
      <c r="BD147" s="92"/>
      <c r="BE147" s="91"/>
      <c r="BF147" s="92"/>
      <c r="BG147" s="92"/>
      <c r="BH147" s="92"/>
      <c r="BI147" s="91"/>
      <c r="BJ147" s="87"/>
      <c r="BK147" s="87"/>
      <c r="BL147" s="30"/>
      <c r="BM147" s="91"/>
      <c r="BN147" s="93"/>
      <c r="BO147" s="90"/>
      <c r="BP147" s="94"/>
      <c r="BQ147" s="83"/>
      <c r="BR147" s="83"/>
      <c r="BS147" s="83"/>
      <c r="BT147" s="94"/>
      <c r="BU147" s="83"/>
      <c r="BV147" s="83"/>
      <c r="BW147" s="83"/>
      <c r="BX147" s="94"/>
      <c r="BY147" s="83"/>
      <c r="BZ147" s="83"/>
      <c r="CA147" s="83"/>
      <c r="CB147" s="94"/>
      <c r="CC147" s="83"/>
      <c r="CD147" s="83"/>
      <c r="CE147" s="83"/>
      <c r="CF147" s="94"/>
      <c r="CG147" s="30"/>
      <c r="CH147" s="30"/>
      <c r="CI147" s="87"/>
      <c r="CJ147" s="87"/>
      <c r="CK147" s="2"/>
      <c r="CL147" s="89"/>
      <c r="CM147" s="90"/>
      <c r="CN147" s="91"/>
      <c r="CO147" s="92"/>
      <c r="CP147" s="92"/>
      <c r="CQ147" s="92"/>
      <c r="CR147" s="91"/>
      <c r="CS147" s="92"/>
      <c r="CT147" s="92"/>
      <c r="CU147" s="92"/>
      <c r="CV147" s="91"/>
      <c r="CW147" s="92"/>
      <c r="CX147" s="92"/>
      <c r="CY147" s="92"/>
      <c r="CZ147" s="91"/>
      <c r="DA147" s="92"/>
      <c r="DB147" s="92"/>
      <c r="DC147" s="92"/>
      <c r="DD147" s="91"/>
      <c r="DE147" s="86"/>
      <c r="DF147" s="223"/>
      <c r="DG147" s="2"/>
      <c r="DH147" s="2"/>
      <c r="DI147" s="20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87"/>
      <c r="DU147" s="2"/>
      <c r="DV147" s="2"/>
    </row>
    <row r="148" spans="1:126" ht="56.25" customHeight="1" x14ac:dyDescent="0.4">
      <c r="A148" s="97" t="s">
        <v>122</v>
      </c>
      <c r="B148" s="98">
        <v>24060300</v>
      </c>
      <c r="C148" s="99">
        <v>2500000</v>
      </c>
      <c r="D148" s="99">
        <v>300000</v>
      </c>
      <c r="E148" s="100">
        <v>1968516.0899999999</v>
      </c>
      <c r="F148" s="101">
        <f t="shared" si="11"/>
        <v>78.740643599999999</v>
      </c>
      <c r="G148" s="100">
        <f t="shared" si="12"/>
        <v>-531483.91000000015</v>
      </c>
      <c r="H148" s="101">
        <f t="shared" si="13"/>
        <v>656.17202999999995</v>
      </c>
      <c r="I148" s="100">
        <f t="shared" si="14"/>
        <v>1668516.0899999999</v>
      </c>
      <c r="J148" s="136">
        <f t="shared" si="10"/>
        <v>0.30460317797810726</v>
      </c>
      <c r="K148" s="82"/>
      <c r="L148" s="13"/>
      <c r="M148" s="13"/>
      <c r="N148" s="104"/>
      <c r="O148" s="84"/>
      <c r="P148" s="106"/>
      <c r="Q148" s="13"/>
      <c r="R148" s="87"/>
      <c r="S148" s="13"/>
      <c r="T148" s="107"/>
      <c r="U148" s="108"/>
      <c r="V148" s="91"/>
      <c r="W148" s="109"/>
      <c r="X148" s="109"/>
      <c r="Y148" s="109"/>
      <c r="Z148" s="91"/>
      <c r="AA148" s="109"/>
      <c r="AB148" s="109"/>
      <c r="AC148" s="109"/>
      <c r="AD148" s="91"/>
      <c r="AE148" s="109"/>
      <c r="AF148" s="109"/>
      <c r="AG148" s="109"/>
      <c r="AH148" s="91"/>
      <c r="AI148" s="109"/>
      <c r="AJ148" s="109"/>
      <c r="AK148" s="109"/>
      <c r="AL148" s="91"/>
      <c r="AM148" s="111"/>
      <c r="AN148" s="13"/>
      <c r="AO148" s="13"/>
      <c r="AP148" s="13"/>
      <c r="AQ148" s="107"/>
      <c r="AR148" s="108"/>
      <c r="AS148" s="91"/>
      <c r="AT148" s="109"/>
      <c r="AU148" s="109"/>
      <c r="AV148" s="109"/>
      <c r="AW148" s="91"/>
      <c r="AX148" s="109"/>
      <c r="AY148" s="109"/>
      <c r="AZ148" s="109"/>
      <c r="BA148" s="91"/>
      <c r="BB148" s="109"/>
      <c r="BC148" s="109"/>
      <c r="BD148" s="109"/>
      <c r="BE148" s="91"/>
      <c r="BF148" s="109"/>
      <c r="BG148" s="109"/>
      <c r="BH148" s="109"/>
      <c r="BI148" s="91"/>
      <c r="BJ148" s="111"/>
      <c r="BK148" s="111"/>
      <c r="BL148" s="13"/>
      <c r="BM148" s="91"/>
      <c r="BN148" s="93"/>
      <c r="BO148" s="108"/>
      <c r="BP148" s="94"/>
      <c r="BQ148" s="112"/>
      <c r="BR148" s="112"/>
      <c r="BS148" s="112"/>
      <c r="BT148" s="94"/>
      <c r="BU148" s="112"/>
      <c r="BV148" s="112"/>
      <c r="BW148" s="112"/>
      <c r="BX148" s="94"/>
      <c r="BY148" s="112"/>
      <c r="BZ148" s="112"/>
      <c r="CA148" s="112"/>
      <c r="CB148" s="94"/>
      <c r="CC148" s="112"/>
      <c r="CD148" s="112"/>
      <c r="CE148" s="112"/>
      <c r="CF148" s="94"/>
      <c r="CG148" s="13"/>
      <c r="CH148" s="13"/>
      <c r="CI148" s="87"/>
      <c r="CJ148" s="111"/>
      <c r="CL148" s="107"/>
      <c r="CM148" s="108"/>
      <c r="CN148" s="91"/>
      <c r="CO148" s="109"/>
      <c r="CP148" s="109"/>
      <c r="CQ148" s="109"/>
      <c r="CR148" s="91"/>
      <c r="CS148" s="109"/>
      <c r="CT148" s="109"/>
      <c r="CU148" s="109"/>
      <c r="CV148" s="91"/>
      <c r="CW148" s="109"/>
      <c r="CX148" s="109"/>
      <c r="CY148" s="109"/>
      <c r="CZ148" s="91"/>
      <c r="DA148" s="109"/>
      <c r="DB148" s="109"/>
      <c r="DC148" s="109"/>
      <c r="DD148" s="91"/>
      <c r="DE148" s="106"/>
      <c r="DF148" s="206"/>
      <c r="DT148" s="87"/>
    </row>
    <row r="149" spans="1:126" s="165" customFormat="1" ht="246" customHeight="1" x14ac:dyDescent="0.4">
      <c r="A149" s="97" t="s">
        <v>143</v>
      </c>
      <c r="B149" s="98">
        <v>24062200</v>
      </c>
      <c r="C149" s="99">
        <v>10000000</v>
      </c>
      <c r="D149" s="99">
        <v>1000000</v>
      </c>
      <c r="E149" s="100">
        <v>1927821.9700000002</v>
      </c>
      <c r="F149" s="101">
        <f t="shared" si="11"/>
        <v>19.278219700000001</v>
      </c>
      <c r="G149" s="100">
        <f t="shared" si="12"/>
        <v>-8072178.0299999993</v>
      </c>
      <c r="H149" s="101">
        <f t="shared" si="13"/>
        <v>192.782197</v>
      </c>
      <c r="I149" s="100">
        <f t="shared" si="14"/>
        <v>927821.9700000002</v>
      </c>
      <c r="J149" s="136">
        <f t="shared" si="10"/>
        <v>0.29830627324870662</v>
      </c>
      <c r="K149" s="82"/>
      <c r="L149" s="167"/>
      <c r="M149" s="167"/>
      <c r="N149" s="104"/>
      <c r="O149" s="84"/>
      <c r="P149" s="105"/>
      <c r="Q149" s="4"/>
      <c r="R149" s="87"/>
      <c r="S149" s="4"/>
      <c r="T149" s="107"/>
      <c r="U149" s="108"/>
      <c r="V149" s="91"/>
      <c r="W149" s="109"/>
      <c r="X149" s="109"/>
      <c r="Y149" s="109"/>
      <c r="Z149" s="91"/>
      <c r="AA149" s="109"/>
      <c r="AB149" s="109"/>
      <c r="AC149" s="109"/>
      <c r="AD149" s="91"/>
      <c r="AE149" s="109"/>
      <c r="AF149" s="109"/>
      <c r="AG149" s="109"/>
      <c r="AH149" s="91"/>
      <c r="AI149" s="109"/>
      <c r="AJ149" s="109"/>
      <c r="AK149" s="109"/>
      <c r="AL149" s="91"/>
      <c r="AM149" s="111"/>
      <c r="AN149" s="4"/>
      <c r="AO149" s="4"/>
      <c r="AP149" s="4"/>
      <c r="AQ149" s="107"/>
      <c r="AR149" s="108"/>
      <c r="AS149" s="91"/>
      <c r="AT149" s="109"/>
      <c r="AU149" s="109"/>
      <c r="AV149" s="109"/>
      <c r="AW149" s="91"/>
      <c r="AX149" s="109"/>
      <c r="AY149" s="109"/>
      <c r="AZ149" s="109"/>
      <c r="BA149" s="91"/>
      <c r="BB149" s="109"/>
      <c r="BC149" s="109"/>
      <c r="BD149" s="109"/>
      <c r="BE149" s="91"/>
      <c r="BF149" s="109"/>
      <c r="BG149" s="109"/>
      <c r="BH149" s="109"/>
      <c r="BI149" s="91"/>
      <c r="BJ149" s="111"/>
      <c r="BK149" s="111"/>
      <c r="BL149" s="13"/>
      <c r="BM149" s="91"/>
      <c r="BN149" s="93"/>
      <c r="BO149" s="108"/>
      <c r="BP149" s="94"/>
      <c r="BQ149" s="112"/>
      <c r="BR149" s="112"/>
      <c r="BS149" s="112"/>
      <c r="BT149" s="94"/>
      <c r="BU149" s="112"/>
      <c r="BV149" s="112"/>
      <c r="BW149" s="112"/>
      <c r="BX149" s="94"/>
      <c r="BY149" s="112"/>
      <c r="BZ149" s="112"/>
      <c r="CA149" s="112"/>
      <c r="CB149" s="94"/>
      <c r="CC149" s="112"/>
      <c r="CD149" s="112"/>
      <c r="CE149" s="112"/>
      <c r="CF149" s="94"/>
      <c r="CG149" s="106"/>
      <c r="CH149" s="106"/>
      <c r="CI149" s="87"/>
      <c r="CJ149" s="111"/>
      <c r="CK149" s="4"/>
      <c r="CL149" s="107"/>
      <c r="CM149" s="108"/>
      <c r="CN149" s="91"/>
      <c r="CO149" s="109"/>
      <c r="CP149" s="109"/>
      <c r="CQ149" s="109"/>
      <c r="CR149" s="91"/>
      <c r="CS149" s="109"/>
      <c r="CT149" s="109"/>
      <c r="CU149" s="109"/>
      <c r="CV149" s="91"/>
      <c r="CW149" s="109"/>
      <c r="CX149" s="109"/>
      <c r="CY149" s="109"/>
      <c r="CZ149" s="91"/>
      <c r="DA149" s="109"/>
      <c r="DB149" s="109"/>
      <c r="DC149" s="109"/>
      <c r="DD149" s="91"/>
      <c r="DE149" s="106"/>
      <c r="DF149" s="200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87"/>
      <c r="DU149" s="4"/>
      <c r="DV149" s="4"/>
    </row>
    <row r="150" spans="1:126" s="269" customFormat="1" ht="110.25" hidden="1" customHeight="1" x14ac:dyDescent="0.4">
      <c r="A150" s="245" t="s">
        <v>144</v>
      </c>
      <c r="B150" s="246">
        <v>31010200</v>
      </c>
      <c r="C150" s="247">
        <v>0</v>
      </c>
      <c r="D150" s="247">
        <v>0</v>
      </c>
      <c r="E150" s="248">
        <v>0</v>
      </c>
      <c r="F150" s="101" t="e">
        <f t="shared" si="11"/>
        <v>#DIV/0!</v>
      </c>
      <c r="G150" s="248">
        <f t="shared" si="12"/>
        <v>0</v>
      </c>
      <c r="H150" s="249"/>
      <c r="I150" s="248">
        <f t="shared" si="14"/>
        <v>0</v>
      </c>
      <c r="J150" s="250">
        <f t="shared" si="10"/>
        <v>0</v>
      </c>
      <c r="K150" s="251"/>
      <c r="L150" s="252"/>
      <c r="M150" s="252"/>
      <c r="N150" s="253"/>
      <c r="O150" s="254"/>
      <c r="P150" s="255"/>
      <c r="Q150" s="256"/>
      <c r="R150" s="257"/>
      <c r="S150" s="256"/>
      <c r="T150" s="258"/>
      <c r="U150" s="259"/>
      <c r="V150" s="260"/>
      <c r="W150" s="261"/>
      <c r="X150" s="261"/>
      <c r="Y150" s="261"/>
      <c r="Z150" s="260"/>
      <c r="AA150" s="261"/>
      <c r="AB150" s="261"/>
      <c r="AC150" s="261"/>
      <c r="AD150" s="260"/>
      <c r="AE150" s="261"/>
      <c r="AF150" s="261"/>
      <c r="AG150" s="261"/>
      <c r="AH150" s="260"/>
      <c r="AI150" s="261"/>
      <c r="AJ150" s="261"/>
      <c r="AK150" s="261"/>
      <c r="AL150" s="260"/>
      <c r="AM150" s="262"/>
      <c r="AN150" s="256"/>
      <c r="AO150" s="256"/>
      <c r="AP150" s="256"/>
      <c r="AQ150" s="258"/>
      <c r="AR150" s="259"/>
      <c r="AS150" s="260"/>
      <c r="AT150" s="261"/>
      <c r="AU150" s="261"/>
      <c r="AV150" s="261"/>
      <c r="AW150" s="260"/>
      <c r="AX150" s="261"/>
      <c r="AY150" s="261"/>
      <c r="AZ150" s="261"/>
      <c r="BA150" s="260"/>
      <c r="BB150" s="261"/>
      <c r="BC150" s="261"/>
      <c r="BD150" s="261"/>
      <c r="BE150" s="260"/>
      <c r="BF150" s="261"/>
      <c r="BG150" s="261"/>
      <c r="BH150" s="261"/>
      <c r="BI150" s="260"/>
      <c r="BJ150" s="262"/>
      <c r="BK150" s="262"/>
      <c r="BL150" s="263"/>
      <c r="BM150" s="260"/>
      <c r="BN150" s="264"/>
      <c r="BO150" s="259"/>
      <c r="BP150" s="265"/>
      <c r="BQ150" s="266"/>
      <c r="BR150" s="266"/>
      <c r="BS150" s="266"/>
      <c r="BT150" s="265"/>
      <c r="BU150" s="266"/>
      <c r="BV150" s="266"/>
      <c r="BW150" s="266"/>
      <c r="BX150" s="265"/>
      <c r="BY150" s="266"/>
      <c r="BZ150" s="266"/>
      <c r="CA150" s="266"/>
      <c r="CB150" s="265"/>
      <c r="CC150" s="266"/>
      <c r="CD150" s="266"/>
      <c r="CE150" s="266"/>
      <c r="CF150" s="265"/>
      <c r="CG150" s="263"/>
      <c r="CH150" s="263"/>
      <c r="CI150" s="257"/>
      <c r="CJ150" s="262"/>
      <c r="CK150" s="256"/>
      <c r="CL150" s="258"/>
      <c r="CM150" s="259"/>
      <c r="CN150" s="260"/>
      <c r="CO150" s="261"/>
      <c r="CP150" s="261"/>
      <c r="CQ150" s="261"/>
      <c r="CR150" s="260"/>
      <c r="CS150" s="261"/>
      <c r="CT150" s="261"/>
      <c r="CU150" s="261"/>
      <c r="CV150" s="260"/>
      <c r="CW150" s="261"/>
      <c r="CX150" s="261"/>
      <c r="CY150" s="261"/>
      <c r="CZ150" s="260"/>
      <c r="DA150" s="261"/>
      <c r="DB150" s="261"/>
      <c r="DC150" s="261"/>
      <c r="DD150" s="260"/>
      <c r="DE150" s="267"/>
      <c r="DF150" s="268"/>
      <c r="DG150" s="256"/>
      <c r="DH150" s="256"/>
      <c r="DI150" s="256"/>
      <c r="DJ150" s="256"/>
      <c r="DK150" s="256"/>
      <c r="DL150" s="256"/>
      <c r="DM150" s="256"/>
      <c r="DN150" s="256"/>
      <c r="DO150" s="256"/>
      <c r="DP150" s="256"/>
      <c r="DQ150" s="256"/>
      <c r="DR150" s="256"/>
      <c r="DS150" s="256"/>
      <c r="DT150" s="257"/>
      <c r="DU150" s="256"/>
      <c r="DV150" s="256"/>
    </row>
    <row r="151" spans="1:126" s="274" customFormat="1" ht="54.6" customHeight="1" x14ac:dyDescent="0.4">
      <c r="A151" s="60" t="s">
        <v>145</v>
      </c>
      <c r="B151" s="42"/>
      <c r="C151" s="43">
        <v>3496142652</v>
      </c>
      <c r="D151" s="43">
        <v>727348967</v>
      </c>
      <c r="E151" s="44">
        <v>646255926.50300014</v>
      </c>
      <c r="F151" s="45">
        <f t="shared" si="11"/>
        <v>18.484827160393571</v>
      </c>
      <c r="G151" s="46">
        <f t="shared" si="12"/>
        <v>-2849886725.4969997</v>
      </c>
      <c r="H151" s="45">
        <f t="shared" si="13"/>
        <v>88.850875690182988</v>
      </c>
      <c r="I151" s="46">
        <f t="shared" si="14"/>
        <v>-81093040.49699986</v>
      </c>
      <c r="J151" s="47">
        <f t="shared" si="10"/>
        <v>100</v>
      </c>
      <c r="K151" s="270"/>
      <c r="L151" s="271"/>
      <c r="M151" s="271"/>
      <c r="N151" s="271"/>
      <c r="O151" s="272"/>
      <c r="P151" s="273"/>
      <c r="R151" s="275"/>
      <c r="T151" s="276"/>
      <c r="U151" s="277"/>
      <c r="V151" s="271"/>
      <c r="W151" s="271"/>
      <c r="X151" s="271"/>
      <c r="Y151" s="271"/>
      <c r="Z151" s="271"/>
      <c r="AA151" s="271"/>
      <c r="AB151" s="271"/>
      <c r="AC151" s="271"/>
      <c r="AD151" s="271"/>
      <c r="AE151" s="271"/>
      <c r="AF151" s="271"/>
      <c r="AG151" s="271"/>
      <c r="AH151" s="271"/>
      <c r="AI151" s="271"/>
      <c r="AJ151" s="271"/>
      <c r="AK151" s="271"/>
      <c r="AL151" s="278"/>
      <c r="AM151" s="279"/>
      <c r="AN151" s="280"/>
      <c r="AO151" s="279"/>
      <c r="AQ151" s="276"/>
      <c r="AR151" s="277"/>
      <c r="AS151" s="271"/>
      <c r="AT151" s="271"/>
      <c r="AU151" s="271"/>
      <c r="AV151" s="271"/>
      <c r="AW151" s="271"/>
      <c r="AX151" s="271"/>
      <c r="AY151" s="271"/>
      <c r="AZ151" s="271"/>
      <c r="BA151" s="271"/>
      <c r="BB151" s="271"/>
      <c r="BC151" s="271"/>
      <c r="BD151" s="271"/>
      <c r="BE151" s="271"/>
      <c r="BF151" s="271"/>
      <c r="BG151" s="271"/>
      <c r="BH151" s="271"/>
      <c r="BI151" s="278"/>
      <c r="BJ151" s="279"/>
      <c r="BK151" s="279"/>
      <c r="BL151" s="280"/>
      <c r="BM151" s="281"/>
      <c r="BN151" s="282"/>
      <c r="BO151" s="277"/>
      <c r="BP151" s="271"/>
      <c r="BQ151" s="271"/>
      <c r="BR151" s="271"/>
      <c r="BS151" s="271"/>
      <c r="BT151" s="271"/>
      <c r="BU151" s="271"/>
      <c r="BV151" s="271"/>
      <c r="BW151" s="271"/>
      <c r="BX151" s="271"/>
      <c r="BY151" s="271"/>
      <c r="BZ151" s="271"/>
      <c r="CA151" s="271"/>
      <c r="CB151" s="271"/>
      <c r="CC151" s="271"/>
      <c r="CD151" s="271"/>
      <c r="CE151" s="271"/>
      <c r="CF151" s="278"/>
      <c r="CG151" s="280"/>
      <c r="CH151" s="280"/>
      <c r="CI151" s="275"/>
      <c r="CJ151" s="279"/>
      <c r="CK151" s="280"/>
      <c r="CL151" s="276"/>
      <c r="CM151" s="277"/>
      <c r="CN151" s="271"/>
      <c r="CO151" s="271"/>
      <c r="CP151" s="271"/>
      <c r="CQ151" s="271"/>
      <c r="CR151" s="271"/>
      <c r="CS151" s="271"/>
      <c r="CT151" s="271"/>
      <c r="CU151" s="271"/>
      <c r="CV151" s="271"/>
      <c r="CW151" s="271"/>
      <c r="CX151" s="271"/>
      <c r="CY151" s="271"/>
      <c r="CZ151" s="271"/>
      <c r="DA151" s="271"/>
      <c r="DB151" s="271"/>
      <c r="DC151" s="271"/>
      <c r="DD151" s="278"/>
      <c r="DE151" s="280"/>
      <c r="DF151" s="283"/>
      <c r="DH151" s="279"/>
      <c r="DI151" s="279"/>
      <c r="DJ151" s="279"/>
      <c r="DT151" s="279"/>
    </row>
    <row r="152" spans="1:126" s="301" customFormat="1" ht="60" customHeight="1" x14ac:dyDescent="0.5">
      <c r="A152" s="284" t="s">
        <v>146</v>
      </c>
      <c r="B152" s="125">
        <v>41010100</v>
      </c>
      <c r="C152" s="99">
        <v>145019600</v>
      </c>
      <c r="D152" s="99">
        <v>36255000</v>
      </c>
      <c r="E152" s="99">
        <v>36255000</v>
      </c>
      <c r="F152" s="101">
        <f t="shared" si="11"/>
        <v>25.000068956196266</v>
      </c>
      <c r="G152" s="99">
        <f t="shared" si="12"/>
        <v>-108764600</v>
      </c>
      <c r="H152" s="101">
        <f t="shared" si="13"/>
        <v>100</v>
      </c>
      <c r="I152" s="99">
        <f t="shared" si="14"/>
        <v>0</v>
      </c>
      <c r="J152" s="285"/>
      <c r="K152" s="286"/>
      <c r="L152" s="287"/>
      <c r="M152" s="287"/>
      <c r="N152" s="288"/>
      <c r="O152" s="289"/>
      <c r="P152" s="290"/>
      <c r="Q152" s="291"/>
      <c r="R152" s="292"/>
      <c r="S152" s="291"/>
      <c r="T152" s="293"/>
      <c r="U152" s="294"/>
      <c r="V152" s="295"/>
      <c r="W152" s="296"/>
      <c r="X152" s="296"/>
      <c r="Y152" s="296"/>
      <c r="Z152" s="295"/>
      <c r="AA152" s="296"/>
      <c r="AB152" s="296"/>
      <c r="AC152" s="296"/>
      <c r="AD152" s="295"/>
      <c r="AE152" s="296"/>
      <c r="AF152" s="296"/>
      <c r="AG152" s="296"/>
      <c r="AH152" s="295"/>
      <c r="AI152" s="296"/>
      <c r="AJ152" s="296"/>
      <c r="AK152" s="296"/>
      <c r="AL152" s="295"/>
      <c r="AM152" s="292"/>
      <c r="AN152" s="297"/>
      <c r="AO152" s="292"/>
      <c r="AP152" s="291"/>
      <c r="AQ152" s="293"/>
      <c r="AR152" s="294"/>
      <c r="AS152" s="295"/>
      <c r="AT152" s="296"/>
      <c r="AU152" s="296"/>
      <c r="AV152" s="296"/>
      <c r="AW152" s="295"/>
      <c r="AX152" s="296"/>
      <c r="AY152" s="296"/>
      <c r="AZ152" s="296"/>
      <c r="BA152" s="295"/>
      <c r="BB152" s="296"/>
      <c r="BC152" s="296"/>
      <c r="BD152" s="296"/>
      <c r="BE152" s="295"/>
      <c r="BF152" s="296"/>
      <c r="BG152" s="296"/>
      <c r="BH152" s="296"/>
      <c r="BI152" s="295"/>
      <c r="BJ152" s="292"/>
      <c r="BK152" s="292"/>
      <c r="BL152" s="297"/>
      <c r="BM152" s="295"/>
      <c r="BN152" s="298"/>
      <c r="BO152" s="294"/>
      <c r="BP152" s="295"/>
      <c r="BQ152" s="299"/>
      <c r="BR152" s="299"/>
      <c r="BS152" s="299"/>
      <c r="BT152" s="295"/>
      <c r="BU152" s="299"/>
      <c r="BV152" s="299"/>
      <c r="BW152" s="299"/>
      <c r="BX152" s="295"/>
      <c r="BY152" s="299"/>
      <c r="BZ152" s="299"/>
      <c r="CA152" s="299"/>
      <c r="CB152" s="295"/>
      <c r="CC152" s="299"/>
      <c r="CD152" s="299"/>
      <c r="CE152" s="299"/>
      <c r="CF152" s="295"/>
      <c r="CG152" s="297"/>
      <c r="CH152" s="297"/>
      <c r="CI152" s="292"/>
      <c r="CJ152" s="292"/>
      <c r="CK152" s="297"/>
      <c r="CL152" s="293"/>
      <c r="CM152" s="294"/>
      <c r="CN152" s="295"/>
      <c r="CO152" s="299"/>
      <c r="CP152" s="299"/>
      <c r="CQ152" s="299"/>
      <c r="CR152" s="295"/>
      <c r="CS152" s="299"/>
      <c r="CT152" s="299"/>
      <c r="CU152" s="299"/>
      <c r="CV152" s="295"/>
      <c r="CW152" s="299"/>
      <c r="CX152" s="299"/>
      <c r="CY152" s="299"/>
      <c r="CZ152" s="295"/>
      <c r="DA152" s="299"/>
      <c r="DB152" s="299"/>
      <c r="DC152" s="299"/>
      <c r="DD152" s="295"/>
      <c r="DE152" s="297"/>
      <c r="DF152" s="300"/>
      <c r="DG152" s="291"/>
      <c r="DH152" s="292"/>
      <c r="DI152" s="292"/>
      <c r="DJ152" s="292"/>
      <c r="DK152" s="291"/>
      <c r="DL152" s="291"/>
      <c r="DM152" s="291"/>
      <c r="DN152" s="291"/>
      <c r="DO152" s="291"/>
      <c r="DP152" s="291"/>
      <c r="DQ152" s="291"/>
      <c r="DR152" s="291"/>
      <c r="DS152" s="291"/>
      <c r="DT152" s="292"/>
      <c r="DU152" s="291"/>
      <c r="DV152" s="291"/>
    </row>
    <row r="153" spans="1:126" s="307" customFormat="1" ht="64.8" customHeight="1" x14ac:dyDescent="0.4">
      <c r="A153" s="302" t="s">
        <v>147</v>
      </c>
      <c r="B153" s="303"/>
      <c r="C153" s="43">
        <v>3351123052</v>
      </c>
      <c r="D153" s="43">
        <v>691093967</v>
      </c>
      <c r="E153" s="44">
        <v>610000926.50300014</v>
      </c>
      <c r="F153" s="304">
        <f t="shared" si="11"/>
        <v>18.202880557875741</v>
      </c>
      <c r="G153" s="305">
        <f t="shared" si="12"/>
        <v>-2741122125.4969997</v>
      </c>
      <c r="H153" s="304">
        <f t="shared" si="13"/>
        <v>88.265989233125524</v>
      </c>
      <c r="I153" s="305">
        <f t="shared" si="14"/>
        <v>-81093040.49699986</v>
      </c>
      <c r="J153" s="306">
        <f>J151-J152</f>
        <v>100</v>
      </c>
      <c r="K153" s="82"/>
      <c r="L153" s="167"/>
      <c r="M153" s="167"/>
      <c r="N153" s="104"/>
      <c r="O153" s="84"/>
      <c r="P153" s="105"/>
      <c r="Q153" s="4"/>
      <c r="R153" s="87"/>
      <c r="S153" s="4"/>
      <c r="T153" s="89"/>
      <c r="U153" s="128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1"/>
      <c r="AM153" s="111"/>
      <c r="AN153" s="106"/>
      <c r="AO153" s="111"/>
      <c r="AP153" s="4"/>
      <c r="AQ153" s="89"/>
      <c r="AR153" s="128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1"/>
      <c r="BJ153" s="111"/>
      <c r="BK153" s="111"/>
      <c r="BL153" s="106"/>
      <c r="BM153" s="91"/>
      <c r="BN153" s="93"/>
      <c r="BO153" s="128"/>
      <c r="BP153" s="83"/>
      <c r="BQ153" s="83"/>
      <c r="BR153" s="83"/>
      <c r="BS153" s="83"/>
      <c r="BT153" s="83"/>
      <c r="BU153" s="83"/>
      <c r="BV153" s="83"/>
      <c r="BW153" s="83"/>
      <c r="BX153" s="83"/>
      <c r="BY153" s="83"/>
      <c r="BZ153" s="83"/>
      <c r="CA153" s="83"/>
      <c r="CB153" s="83"/>
      <c r="CC153" s="83"/>
      <c r="CD153" s="83"/>
      <c r="CE153" s="83"/>
      <c r="CF153" s="83"/>
      <c r="CG153" s="106"/>
      <c r="CH153" s="106"/>
      <c r="CI153" s="87"/>
      <c r="CJ153" s="111"/>
      <c r="CK153" s="106"/>
      <c r="CL153" s="89"/>
      <c r="CM153" s="128"/>
      <c r="CN153" s="92"/>
      <c r="CO153" s="92"/>
      <c r="CP153" s="92"/>
      <c r="CQ153" s="92"/>
      <c r="CR153" s="92"/>
      <c r="CS153" s="92"/>
      <c r="CT153" s="92"/>
      <c r="CU153" s="92"/>
      <c r="CV153" s="92"/>
      <c r="CW153" s="92"/>
      <c r="CX153" s="92"/>
      <c r="CY153" s="92"/>
      <c r="CZ153" s="92"/>
      <c r="DA153" s="92"/>
      <c r="DB153" s="92"/>
      <c r="DC153" s="92"/>
      <c r="DD153" s="91"/>
      <c r="DE153" s="106"/>
      <c r="DF153" s="199"/>
      <c r="DG153" s="4"/>
      <c r="DH153" s="111"/>
      <c r="DI153" s="111"/>
      <c r="DJ153" s="111"/>
      <c r="DK153" s="4"/>
      <c r="DL153" s="4"/>
      <c r="DM153" s="4"/>
      <c r="DN153" s="4"/>
      <c r="DO153" s="4"/>
      <c r="DP153" s="4"/>
      <c r="DQ153" s="4"/>
      <c r="DR153" s="4"/>
      <c r="DS153" s="4"/>
      <c r="DT153" s="87"/>
      <c r="DU153" s="4"/>
      <c r="DV153" s="4"/>
    </row>
    <row r="154" spans="1:126" s="307" customFormat="1" ht="44.4" hidden="1" customHeight="1" x14ac:dyDescent="0.4">
      <c r="A154" s="308"/>
      <c r="B154" s="125"/>
      <c r="C154" s="137"/>
      <c r="D154" s="137"/>
      <c r="E154" s="138"/>
      <c r="F154" s="101" t="e">
        <f t="shared" si="11"/>
        <v>#DIV/0!</v>
      </c>
      <c r="G154" s="100">
        <f t="shared" si="12"/>
        <v>0</v>
      </c>
      <c r="H154" s="101" t="e">
        <f t="shared" si="13"/>
        <v>#DIV/0!</v>
      </c>
      <c r="I154" s="100">
        <f t="shared" si="14"/>
        <v>0</v>
      </c>
      <c r="J154" s="309"/>
      <c r="K154" s="82"/>
      <c r="L154" s="167"/>
      <c r="M154" s="167"/>
      <c r="N154" s="104"/>
      <c r="O154" s="84"/>
      <c r="P154" s="105"/>
      <c r="Q154" s="4"/>
      <c r="R154" s="87"/>
      <c r="S154" s="4"/>
      <c r="T154" s="89"/>
      <c r="U154" s="128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1"/>
      <c r="AM154" s="111"/>
      <c r="AN154" s="106"/>
      <c r="AO154" s="111"/>
      <c r="AP154" s="4"/>
      <c r="AQ154" s="89"/>
      <c r="AR154" s="128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  <c r="BC154" s="92"/>
      <c r="BD154" s="92"/>
      <c r="BE154" s="92"/>
      <c r="BF154" s="92"/>
      <c r="BG154" s="92"/>
      <c r="BH154" s="92"/>
      <c r="BI154" s="91"/>
      <c r="BJ154" s="111"/>
      <c r="BK154" s="111"/>
      <c r="BL154" s="106"/>
      <c r="BM154" s="91"/>
      <c r="BN154" s="93"/>
      <c r="BO154" s="128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94"/>
      <c r="CG154" s="106"/>
      <c r="CH154" s="106"/>
      <c r="CI154" s="87"/>
      <c r="CJ154" s="111"/>
      <c r="CK154" s="106"/>
      <c r="CL154" s="89"/>
      <c r="CM154" s="128"/>
      <c r="CN154" s="92"/>
      <c r="CO154" s="92"/>
      <c r="CP154" s="92"/>
      <c r="CQ154" s="92"/>
      <c r="CR154" s="92"/>
      <c r="CS154" s="92"/>
      <c r="CT154" s="92"/>
      <c r="CU154" s="92"/>
      <c r="CV154" s="92"/>
      <c r="CW154" s="92"/>
      <c r="CX154" s="92"/>
      <c r="CY154" s="92"/>
      <c r="CZ154" s="92"/>
      <c r="DA154" s="92"/>
      <c r="DB154" s="92"/>
      <c r="DC154" s="92"/>
      <c r="DD154" s="91"/>
      <c r="DE154" s="106"/>
      <c r="DF154" s="199"/>
      <c r="DG154" s="4"/>
      <c r="DH154" s="111"/>
      <c r="DI154" s="111"/>
      <c r="DJ154" s="111"/>
      <c r="DK154" s="4"/>
      <c r="DL154" s="4"/>
      <c r="DM154" s="4"/>
      <c r="DN154" s="4"/>
      <c r="DO154" s="4"/>
      <c r="DP154" s="4"/>
      <c r="DQ154" s="4"/>
      <c r="DR154" s="4"/>
      <c r="DS154" s="4"/>
      <c r="DT154" s="87"/>
      <c r="DU154" s="4"/>
      <c r="DV154" s="4"/>
    </row>
    <row r="155" spans="1:126" s="307" customFormat="1" ht="44.4" hidden="1" customHeight="1" x14ac:dyDescent="0.4">
      <c r="A155" s="308"/>
      <c r="B155" s="125"/>
      <c r="C155" s="137"/>
      <c r="D155" s="137"/>
      <c r="E155" s="138"/>
      <c r="F155" s="101" t="e">
        <f t="shared" si="11"/>
        <v>#DIV/0!</v>
      </c>
      <c r="G155" s="100">
        <f t="shared" si="12"/>
        <v>0</v>
      </c>
      <c r="H155" s="101" t="e">
        <f t="shared" si="13"/>
        <v>#DIV/0!</v>
      </c>
      <c r="I155" s="100">
        <f t="shared" si="14"/>
        <v>0</v>
      </c>
      <c r="J155" s="309"/>
      <c r="K155" s="82"/>
      <c r="L155" s="167"/>
      <c r="M155" s="167"/>
      <c r="N155" s="104"/>
      <c r="O155" s="84"/>
      <c r="P155" s="105"/>
      <c r="Q155" s="4"/>
      <c r="R155" s="87"/>
      <c r="S155" s="4"/>
      <c r="T155" s="89"/>
      <c r="U155" s="128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  <c r="AH155" s="92"/>
      <c r="AI155" s="92"/>
      <c r="AJ155" s="92"/>
      <c r="AK155" s="92"/>
      <c r="AL155" s="91"/>
      <c r="AM155" s="111"/>
      <c r="AN155" s="106"/>
      <c r="AO155" s="111"/>
      <c r="AP155" s="4"/>
      <c r="AQ155" s="89"/>
      <c r="AR155" s="128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  <c r="BC155" s="92"/>
      <c r="BD155" s="92"/>
      <c r="BE155" s="92"/>
      <c r="BF155" s="92"/>
      <c r="BG155" s="92"/>
      <c r="BH155" s="92"/>
      <c r="BI155" s="91"/>
      <c r="BJ155" s="111"/>
      <c r="BK155" s="111"/>
      <c r="BL155" s="106"/>
      <c r="BM155" s="91"/>
      <c r="BN155" s="93"/>
      <c r="BO155" s="128"/>
      <c r="BP155" s="83"/>
      <c r="BQ155" s="83"/>
      <c r="BR155" s="83"/>
      <c r="BS155" s="83"/>
      <c r="BT155" s="83"/>
      <c r="BU155" s="83"/>
      <c r="BV155" s="83"/>
      <c r="BW155" s="83"/>
      <c r="BX155" s="83"/>
      <c r="BY155" s="83"/>
      <c r="BZ155" s="83"/>
      <c r="CA155" s="83"/>
      <c r="CB155" s="83"/>
      <c r="CC155" s="83"/>
      <c r="CD155" s="83"/>
      <c r="CE155" s="83"/>
      <c r="CF155" s="94"/>
      <c r="CG155" s="106"/>
      <c r="CH155" s="106"/>
      <c r="CI155" s="87"/>
      <c r="CJ155" s="111"/>
      <c r="CK155" s="106"/>
      <c r="CL155" s="89"/>
      <c r="CM155" s="128"/>
      <c r="CN155" s="92"/>
      <c r="CO155" s="92"/>
      <c r="CP155" s="92"/>
      <c r="CQ155" s="92"/>
      <c r="CR155" s="92"/>
      <c r="CS155" s="92"/>
      <c r="CT155" s="92"/>
      <c r="CU155" s="92"/>
      <c r="CV155" s="92"/>
      <c r="CW155" s="92"/>
      <c r="CX155" s="92"/>
      <c r="CY155" s="92"/>
      <c r="CZ155" s="92"/>
      <c r="DA155" s="92"/>
      <c r="DB155" s="92"/>
      <c r="DC155" s="92"/>
      <c r="DD155" s="91"/>
      <c r="DE155" s="106"/>
      <c r="DF155" s="199"/>
      <c r="DG155" s="4"/>
      <c r="DH155" s="111"/>
      <c r="DI155" s="111"/>
      <c r="DJ155" s="111"/>
      <c r="DK155" s="4"/>
      <c r="DL155" s="4"/>
      <c r="DM155" s="4"/>
      <c r="DN155" s="4"/>
      <c r="DO155" s="4"/>
      <c r="DP155" s="4"/>
      <c r="DQ155" s="4"/>
      <c r="DR155" s="4"/>
      <c r="DS155" s="4"/>
      <c r="DT155" s="87"/>
      <c r="DU155" s="4"/>
      <c r="DV155" s="4"/>
    </row>
    <row r="156" spans="1:126" s="307" customFormat="1" ht="44.4" hidden="1" customHeight="1" x14ac:dyDescent="0.4">
      <c r="A156" s="308"/>
      <c r="B156" s="125"/>
      <c r="C156" s="137"/>
      <c r="D156" s="137"/>
      <c r="E156" s="138"/>
      <c r="F156" s="101" t="e">
        <f t="shared" si="11"/>
        <v>#DIV/0!</v>
      </c>
      <c r="G156" s="100">
        <f t="shared" si="12"/>
        <v>0</v>
      </c>
      <c r="H156" s="101" t="e">
        <f t="shared" si="13"/>
        <v>#DIV/0!</v>
      </c>
      <c r="I156" s="100">
        <f t="shared" si="14"/>
        <v>0</v>
      </c>
      <c r="J156" s="309"/>
      <c r="K156" s="82"/>
      <c r="L156" s="167"/>
      <c r="M156" s="167"/>
      <c r="N156" s="104"/>
      <c r="O156" s="84"/>
      <c r="P156" s="105"/>
      <c r="Q156" s="4"/>
      <c r="R156" s="87"/>
      <c r="S156" s="4"/>
      <c r="T156" s="89"/>
      <c r="U156" s="128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  <c r="AH156" s="92"/>
      <c r="AI156" s="92"/>
      <c r="AJ156" s="92"/>
      <c r="AK156" s="92"/>
      <c r="AL156" s="91"/>
      <c r="AM156" s="111"/>
      <c r="AN156" s="106"/>
      <c r="AO156" s="111"/>
      <c r="AP156" s="4"/>
      <c r="AQ156" s="89"/>
      <c r="AR156" s="128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  <c r="BC156" s="92"/>
      <c r="BD156" s="92"/>
      <c r="BE156" s="92"/>
      <c r="BF156" s="92"/>
      <c r="BG156" s="92"/>
      <c r="BH156" s="92"/>
      <c r="BI156" s="91"/>
      <c r="BJ156" s="111"/>
      <c r="BK156" s="111"/>
      <c r="BL156" s="106"/>
      <c r="BM156" s="91"/>
      <c r="BN156" s="93"/>
      <c r="BO156" s="128"/>
      <c r="BP156" s="83"/>
      <c r="BQ156" s="83"/>
      <c r="BR156" s="83"/>
      <c r="BS156" s="83"/>
      <c r="BT156" s="83"/>
      <c r="BU156" s="83"/>
      <c r="BV156" s="83"/>
      <c r="BW156" s="83"/>
      <c r="BX156" s="83"/>
      <c r="BY156" s="83"/>
      <c r="BZ156" s="83"/>
      <c r="CA156" s="83"/>
      <c r="CB156" s="83"/>
      <c r="CC156" s="83"/>
      <c r="CD156" s="83"/>
      <c r="CE156" s="83"/>
      <c r="CF156" s="94"/>
      <c r="CG156" s="106"/>
      <c r="CH156" s="106"/>
      <c r="CI156" s="87"/>
      <c r="CJ156" s="111"/>
      <c r="CK156" s="106"/>
      <c r="CL156" s="89"/>
      <c r="CM156" s="128"/>
      <c r="CN156" s="92"/>
      <c r="CO156" s="92"/>
      <c r="CP156" s="92"/>
      <c r="CQ156" s="92"/>
      <c r="CR156" s="92"/>
      <c r="CS156" s="92"/>
      <c r="CT156" s="92"/>
      <c r="CU156" s="92"/>
      <c r="CV156" s="92"/>
      <c r="CW156" s="92"/>
      <c r="CX156" s="92"/>
      <c r="CY156" s="92"/>
      <c r="CZ156" s="92"/>
      <c r="DA156" s="92"/>
      <c r="DB156" s="92"/>
      <c r="DC156" s="92"/>
      <c r="DD156" s="91"/>
      <c r="DE156" s="106"/>
      <c r="DF156" s="199"/>
      <c r="DG156" s="4"/>
      <c r="DH156" s="111"/>
      <c r="DI156" s="111"/>
      <c r="DJ156" s="111"/>
      <c r="DK156" s="4"/>
      <c r="DL156" s="4"/>
      <c r="DM156" s="4"/>
      <c r="DN156" s="4"/>
      <c r="DO156" s="4"/>
      <c r="DP156" s="4"/>
      <c r="DQ156" s="4"/>
      <c r="DR156" s="4"/>
      <c r="DS156" s="4"/>
      <c r="DT156" s="87"/>
      <c r="DU156" s="4"/>
      <c r="DV156" s="4"/>
    </row>
    <row r="157" spans="1:126" s="307" customFormat="1" ht="44.4" hidden="1" customHeight="1" x14ac:dyDescent="0.4">
      <c r="A157" s="308"/>
      <c r="B157" s="125"/>
      <c r="C157" s="137"/>
      <c r="D157" s="137"/>
      <c r="E157" s="138"/>
      <c r="F157" s="101" t="e">
        <f t="shared" si="11"/>
        <v>#DIV/0!</v>
      </c>
      <c r="G157" s="100">
        <f t="shared" si="12"/>
        <v>0</v>
      </c>
      <c r="H157" s="101" t="e">
        <f t="shared" si="13"/>
        <v>#DIV/0!</v>
      </c>
      <c r="I157" s="100">
        <f t="shared" si="14"/>
        <v>0</v>
      </c>
      <c r="J157" s="309"/>
      <c r="K157" s="82"/>
      <c r="L157" s="167"/>
      <c r="M157" s="167"/>
      <c r="N157" s="104"/>
      <c r="O157" s="84"/>
      <c r="P157" s="105"/>
      <c r="Q157" s="4"/>
      <c r="R157" s="87"/>
      <c r="S157" s="4"/>
      <c r="T157" s="89"/>
      <c r="U157" s="128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  <c r="AH157" s="92"/>
      <c r="AI157" s="92"/>
      <c r="AJ157" s="92"/>
      <c r="AK157" s="92"/>
      <c r="AL157" s="91"/>
      <c r="AM157" s="111"/>
      <c r="AN157" s="106"/>
      <c r="AO157" s="111"/>
      <c r="AP157" s="4"/>
      <c r="AQ157" s="89"/>
      <c r="AR157" s="128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  <c r="BC157" s="92"/>
      <c r="BD157" s="92"/>
      <c r="BE157" s="92"/>
      <c r="BF157" s="92"/>
      <c r="BG157" s="92"/>
      <c r="BH157" s="92"/>
      <c r="BI157" s="91"/>
      <c r="BJ157" s="111"/>
      <c r="BK157" s="111"/>
      <c r="BL157" s="106"/>
      <c r="BM157" s="91"/>
      <c r="BN157" s="93"/>
      <c r="BO157" s="128"/>
      <c r="BP157" s="83"/>
      <c r="BQ157" s="83"/>
      <c r="BR157" s="83"/>
      <c r="BS157" s="83"/>
      <c r="BT157" s="83"/>
      <c r="BU157" s="83"/>
      <c r="BV157" s="83"/>
      <c r="BW157" s="83"/>
      <c r="BX157" s="83"/>
      <c r="BY157" s="83"/>
      <c r="BZ157" s="83"/>
      <c r="CA157" s="83"/>
      <c r="CB157" s="83"/>
      <c r="CC157" s="83"/>
      <c r="CD157" s="83"/>
      <c r="CE157" s="83"/>
      <c r="CF157" s="94"/>
      <c r="CG157" s="106"/>
      <c r="CH157" s="106"/>
      <c r="CI157" s="87"/>
      <c r="CJ157" s="111"/>
      <c r="CK157" s="106"/>
      <c r="CL157" s="89"/>
      <c r="CM157" s="128"/>
      <c r="CN157" s="92"/>
      <c r="CO157" s="92"/>
      <c r="CP157" s="92"/>
      <c r="CQ157" s="92"/>
      <c r="CR157" s="92"/>
      <c r="CS157" s="92"/>
      <c r="CT157" s="92"/>
      <c r="CU157" s="92"/>
      <c r="CV157" s="92"/>
      <c r="CW157" s="92"/>
      <c r="CX157" s="92"/>
      <c r="CY157" s="92"/>
      <c r="CZ157" s="92"/>
      <c r="DA157" s="92"/>
      <c r="DB157" s="92"/>
      <c r="DC157" s="92"/>
      <c r="DD157" s="91"/>
      <c r="DE157" s="106"/>
      <c r="DF157" s="199"/>
      <c r="DG157" s="4"/>
      <c r="DH157" s="111"/>
      <c r="DI157" s="111"/>
      <c r="DJ157" s="111"/>
      <c r="DK157" s="4"/>
      <c r="DL157" s="4"/>
      <c r="DM157" s="4"/>
      <c r="DN157" s="4"/>
      <c r="DO157" s="4"/>
      <c r="DP157" s="4"/>
      <c r="DQ157" s="4"/>
      <c r="DR157" s="4"/>
      <c r="DS157" s="4"/>
      <c r="DT157" s="87"/>
      <c r="DU157" s="4"/>
      <c r="DV157" s="4"/>
    </row>
    <row r="158" spans="1:126" s="178" customFormat="1" ht="51" customHeight="1" x14ac:dyDescent="0.35">
      <c r="A158" s="60" t="s">
        <v>148</v>
      </c>
      <c r="B158" s="42"/>
      <c r="C158" s="310">
        <v>286433244</v>
      </c>
      <c r="D158" s="310">
        <v>98313546</v>
      </c>
      <c r="E158" s="311">
        <v>98253694.069999993</v>
      </c>
      <c r="F158" s="304">
        <f t="shared" si="11"/>
        <v>34.302475752430468</v>
      </c>
      <c r="G158" s="305">
        <f t="shared" si="12"/>
        <v>-188179549.93000001</v>
      </c>
      <c r="H158" s="304">
        <f t="shared" si="13"/>
        <v>99.9391213800792</v>
      </c>
      <c r="I158" s="305">
        <f t="shared" si="14"/>
        <v>-59851.930000007153</v>
      </c>
      <c r="J158" s="312">
        <f>J189+J194</f>
        <v>0</v>
      </c>
      <c r="K158" s="313"/>
      <c r="L158" s="62"/>
      <c r="M158" s="62"/>
      <c r="N158" s="62"/>
      <c r="O158" s="63"/>
      <c r="P158" s="64"/>
      <c r="R158" s="66"/>
      <c r="T158" s="69"/>
      <c r="U158" s="69"/>
      <c r="V158" s="71"/>
      <c r="W158" s="71"/>
      <c r="X158" s="71"/>
      <c r="Y158" s="71"/>
      <c r="Z158" s="71"/>
      <c r="AA158" s="71"/>
      <c r="AB158" s="71"/>
      <c r="AC158" s="71"/>
      <c r="AD158" s="71"/>
      <c r="AE158" s="71"/>
      <c r="AF158" s="71"/>
      <c r="AG158" s="71"/>
      <c r="AH158" s="71"/>
      <c r="AI158" s="71"/>
      <c r="AJ158" s="71"/>
      <c r="AK158" s="71"/>
      <c r="AL158" s="71"/>
      <c r="AM158" s="66"/>
      <c r="AQ158" s="69"/>
      <c r="AR158" s="69"/>
      <c r="AS158" s="71"/>
      <c r="AT158" s="71"/>
      <c r="AU158" s="71"/>
      <c r="AV158" s="71"/>
      <c r="AW158" s="71"/>
      <c r="AX158" s="71"/>
      <c r="AY158" s="71"/>
      <c r="AZ158" s="71"/>
      <c r="BA158" s="71"/>
      <c r="BB158" s="71"/>
      <c r="BC158" s="71"/>
      <c r="BD158" s="71"/>
      <c r="BE158" s="71"/>
      <c r="BF158" s="71"/>
      <c r="BG158" s="71"/>
      <c r="BH158" s="71"/>
      <c r="BI158" s="71"/>
      <c r="BJ158" s="66"/>
      <c r="BK158" s="66"/>
      <c r="BL158" s="182"/>
      <c r="BM158" s="70"/>
      <c r="BN158" s="72"/>
      <c r="BO158" s="69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182"/>
      <c r="CH158" s="182"/>
      <c r="CI158" s="66"/>
      <c r="CJ158" s="66"/>
      <c r="CK158" s="182"/>
      <c r="CL158" s="69"/>
      <c r="CM158" s="69"/>
      <c r="CN158" s="71"/>
      <c r="CO158" s="71"/>
      <c r="CP158" s="71"/>
      <c r="CQ158" s="71"/>
      <c r="CR158" s="71"/>
      <c r="CS158" s="71"/>
      <c r="CT158" s="71"/>
      <c r="CU158" s="71"/>
      <c r="CV158" s="71"/>
      <c r="CW158" s="71"/>
      <c r="CX158" s="71"/>
      <c r="CY158" s="71"/>
      <c r="CZ158" s="71"/>
      <c r="DA158" s="71"/>
      <c r="DB158" s="71"/>
      <c r="DC158" s="71"/>
      <c r="DD158" s="71"/>
      <c r="DE158" s="65"/>
      <c r="DF158" s="314"/>
      <c r="DT158" s="66"/>
    </row>
    <row r="159" spans="1:126" s="319" customFormat="1" ht="44.4" hidden="1" customHeight="1" x14ac:dyDescent="0.4">
      <c r="A159" s="60"/>
      <c r="B159" s="42"/>
      <c r="C159" s="315"/>
      <c r="D159" s="315"/>
      <c r="E159" s="316"/>
      <c r="F159" s="304" t="e">
        <f t="shared" si="11"/>
        <v>#DIV/0!</v>
      </c>
      <c r="G159" s="305">
        <f t="shared" si="12"/>
        <v>0</v>
      </c>
      <c r="H159" s="304" t="e">
        <f t="shared" si="13"/>
        <v>#DIV/0!</v>
      </c>
      <c r="I159" s="305">
        <f t="shared" si="14"/>
        <v>0</v>
      </c>
      <c r="J159" s="317"/>
      <c r="K159" s="61"/>
      <c r="L159" s="62"/>
      <c r="M159" s="62"/>
      <c r="N159" s="62"/>
      <c r="O159" s="63"/>
      <c r="P159" s="318"/>
      <c r="R159" s="66"/>
      <c r="T159" s="68"/>
      <c r="U159" s="69"/>
      <c r="V159" s="71"/>
      <c r="W159" s="320"/>
      <c r="X159" s="320"/>
      <c r="Y159" s="320"/>
      <c r="Z159" s="71"/>
      <c r="AA159" s="320"/>
      <c r="AB159" s="320"/>
      <c r="AC159" s="320"/>
      <c r="AD159" s="71"/>
      <c r="AE159" s="320"/>
      <c r="AF159" s="320"/>
      <c r="AG159" s="320"/>
      <c r="AH159" s="71"/>
      <c r="AI159" s="320"/>
      <c r="AJ159" s="320"/>
      <c r="AK159" s="320"/>
      <c r="AL159" s="71"/>
      <c r="AM159" s="321"/>
      <c r="AQ159" s="68"/>
      <c r="AR159" s="69"/>
      <c r="AS159" s="71"/>
      <c r="AT159" s="320"/>
      <c r="AU159" s="320"/>
      <c r="AV159" s="320"/>
      <c r="AW159" s="71"/>
      <c r="AX159" s="320"/>
      <c r="AY159" s="320"/>
      <c r="AZ159" s="320"/>
      <c r="BA159" s="71"/>
      <c r="BB159" s="320"/>
      <c r="BC159" s="320"/>
      <c r="BD159" s="320"/>
      <c r="BE159" s="71"/>
      <c r="BF159" s="320"/>
      <c r="BG159" s="320"/>
      <c r="BH159" s="320"/>
      <c r="BI159" s="71"/>
      <c r="BJ159" s="321"/>
      <c r="BK159" s="321"/>
      <c r="BL159" s="322"/>
      <c r="BM159" s="70"/>
      <c r="BN159" s="72"/>
      <c r="BO159" s="69"/>
      <c r="BP159" s="62"/>
      <c r="BQ159" s="323"/>
      <c r="BR159" s="323"/>
      <c r="BS159" s="323"/>
      <c r="BT159" s="62"/>
      <c r="BU159" s="323"/>
      <c r="BV159" s="323"/>
      <c r="BW159" s="323"/>
      <c r="BX159" s="62"/>
      <c r="BY159" s="323"/>
      <c r="BZ159" s="323"/>
      <c r="CA159" s="323"/>
      <c r="CB159" s="62"/>
      <c r="CC159" s="323"/>
      <c r="CD159" s="323"/>
      <c r="CE159" s="323"/>
      <c r="CF159" s="62"/>
      <c r="CG159" s="322"/>
      <c r="CH159" s="322"/>
      <c r="CI159" s="66"/>
      <c r="CJ159" s="321"/>
      <c r="CK159" s="322"/>
      <c r="CL159" s="68"/>
      <c r="CM159" s="69"/>
      <c r="CN159" s="71"/>
      <c r="CO159" s="320"/>
      <c r="CP159" s="320"/>
      <c r="CQ159" s="320"/>
      <c r="CR159" s="71"/>
      <c r="CS159" s="320"/>
      <c r="CT159" s="320"/>
      <c r="CU159" s="320"/>
      <c r="CV159" s="71"/>
      <c r="CW159" s="320"/>
      <c r="CX159" s="320"/>
      <c r="CY159" s="320"/>
      <c r="CZ159" s="71"/>
      <c r="DA159" s="320"/>
      <c r="DB159" s="320"/>
      <c r="DC159" s="320"/>
      <c r="DD159" s="71"/>
      <c r="DE159" s="324"/>
      <c r="DF159" s="325"/>
      <c r="DT159" s="66"/>
    </row>
    <row r="160" spans="1:126" s="319" customFormat="1" ht="44.4" hidden="1" customHeight="1" x14ac:dyDescent="0.4">
      <c r="A160" s="326"/>
      <c r="B160" s="303"/>
      <c r="C160" s="327"/>
      <c r="D160" s="327"/>
      <c r="E160" s="328"/>
      <c r="F160" s="304" t="e">
        <f t="shared" si="11"/>
        <v>#DIV/0!</v>
      </c>
      <c r="G160" s="305">
        <f t="shared" si="12"/>
        <v>0</v>
      </c>
      <c r="H160" s="304" t="e">
        <f t="shared" si="13"/>
        <v>#DIV/0!</v>
      </c>
      <c r="I160" s="305">
        <f t="shared" si="14"/>
        <v>0</v>
      </c>
      <c r="J160" s="329"/>
      <c r="K160" s="61"/>
      <c r="L160" s="62"/>
      <c r="M160" s="62"/>
      <c r="N160" s="62"/>
      <c r="O160" s="63"/>
      <c r="P160" s="318"/>
      <c r="R160" s="66"/>
      <c r="T160" s="330"/>
      <c r="U160" s="331"/>
      <c r="V160" s="71"/>
      <c r="W160" s="332"/>
      <c r="X160" s="332"/>
      <c r="Y160" s="332"/>
      <c r="Z160" s="71"/>
      <c r="AA160" s="332"/>
      <c r="AB160" s="332"/>
      <c r="AC160" s="332"/>
      <c r="AD160" s="71"/>
      <c r="AE160" s="332"/>
      <c r="AF160" s="332"/>
      <c r="AG160" s="332"/>
      <c r="AH160" s="71"/>
      <c r="AI160" s="332"/>
      <c r="AJ160" s="332"/>
      <c r="AK160" s="332"/>
      <c r="AL160" s="71"/>
      <c r="AM160" s="321"/>
      <c r="AN160" s="333"/>
      <c r="AO160" s="334"/>
      <c r="AP160" s="334"/>
      <c r="AQ160" s="330"/>
      <c r="AR160" s="331"/>
      <c r="AS160" s="71"/>
      <c r="AT160" s="332"/>
      <c r="AU160" s="332"/>
      <c r="AV160" s="332"/>
      <c r="AW160" s="71"/>
      <c r="AX160" s="332"/>
      <c r="AY160" s="332"/>
      <c r="AZ160" s="332"/>
      <c r="BA160" s="71"/>
      <c r="BB160" s="332"/>
      <c r="BC160" s="332"/>
      <c r="BD160" s="332"/>
      <c r="BE160" s="71"/>
      <c r="BF160" s="332"/>
      <c r="BG160" s="332"/>
      <c r="BH160" s="332"/>
      <c r="BI160" s="71"/>
      <c r="BJ160" s="321"/>
      <c r="BK160" s="321"/>
      <c r="BL160" s="322"/>
      <c r="BM160" s="70"/>
      <c r="BN160" s="72"/>
      <c r="BO160" s="331"/>
      <c r="BP160" s="62"/>
      <c r="BQ160" s="335"/>
      <c r="BR160" s="335"/>
      <c r="BS160" s="335"/>
      <c r="BT160" s="62"/>
      <c r="BU160" s="335"/>
      <c r="BV160" s="335"/>
      <c r="BW160" s="335"/>
      <c r="BX160" s="62"/>
      <c r="BY160" s="335"/>
      <c r="BZ160" s="335"/>
      <c r="CA160" s="335"/>
      <c r="CB160" s="62"/>
      <c r="CC160" s="335"/>
      <c r="CD160" s="335"/>
      <c r="CE160" s="335"/>
      <c r="CF160" s="62"/>
      <c r="CG160" s="322"/>
      <c r="CH160" s="322"/>
      <c r="CI160" s="66"/>
      <c r="CJ160" s="321"/>
      <c r="CK160" s="322"/>
      <c r="CL160" s="330"/>
      <c r="CM160" s="331"/>
      <c r="CN160" s="71"/>
      <c r="CO160" s="332"/>
      <c r="CP160" s="332"/>
      <c r="CQ160" s="332"/>
      <c r="CR160" s="71"/>
      <c r="CS160" s="332"/>
      <c r="CT160" s="332"/>
      <c r="CU160" s="332"/>
      <c r="CV160" s="71"/>
      <c r="CW160" s="332"/>
      <c r="CX160" s="332"/>
      <c r="CY160" s="332"/>
      <c r="CZ160" s="71"/>
      <c r="DA160" s="332"/>
      <c r="DB160" s="332"/>
      <c r="DC160" s="332"/>
      <c r="DD160" s="71"/>
      <c r="DE160" s="324"/>
      <c r="DF160" s="325"/>
      <c r="DI160" s="334"/>
      <c r="DJ160" s="334"/>
      <c r="DK160" s="334"/>
      <c r="DT160" s="66"/>
    </row>
    <row r="161" spans="1:124" s="319" customFormat="1" ht="44.4" hidden="1" customHeight="1" x14ac:dyDescent="0.4">
      <c r="A161" s="326"/>
      <c r="B161" s="303">
        <v>41020100</v>
      </c>
      <c r="C161" s="327"/>
      <c r="D161" s="327"/>
      <c r="E161" s="328"/>
      <c r="F161" s="304" t="e">
        <f t="shared" si="11"/>
        <v>#DIV/0!</v>
      </c>
      <c r="G161" s="305">
        <f t="shared" si="12"/>
        <v>0</v>
      </c>
      <c r="H161" s="304" t="e">
        <f t="shared" si="13"/>
        <v>#DIV/0!</v>
      </c>
      <c r="I161" s="305">
        <f t="shared" si="14"/>
        <v>0</v>
      </c>
      <c r="J161" s="329"/>
      <c r="K161" s="61"/>
      <c r="L161" s="62"/>
      <c r="M161" s="62"/>
      <c r="N161" s="62"/>
      <c r="O161" s="63"/>
      <c r="P161" s="318"/>
      <c r="R161" s="66"/>
      <c r="T161" s="330"/>
      <c r="U161" s="331"/>
      <c r="V161" s="71"/>
      <c r="W161" s="332"/>
      <c r="X161" s="332"/>
      <c r="Y161" s="332"/>
      <c r="Z161" s="71"/>
      <c r="AA161" s="332"/>
      <c r="AB161" s="332"/>
      <c r="AC161" s="332"/>
      <c r="AD161" s="71"/>
      <c r="AE161" s="332"/>
      <c r="AF161" s="332"/>
      <c r="AG161" s="332"/>
      <c r="AH161" s="71"/>
      <c r="AI161" s="332"/>
      <c r="AJ161" s="332"/>
      <c r="AK161" s="332"/>
      <c r="AL161" s="71"/>
      <c r="AM161" s="321"/>
      <c r="AN161" s="333"/>
      <c r="AQ161" s="330"/>
      <c r="AR161" s="331"/>
      <c r="AS161" s="71"/>
      <c r="AT161" s="332"/>
      <c r="AU161" s="332"/>
      <c r="AV161" s="332"/>
      <c r="AW161" s="71"/>
      <c r="AX161" s="332"/>
      <c r="AY161" s="332"/>
      <c r="AZ161" s="332"/>
      <c r="BA161" s="71"/>
      <c r="BB161" s="332"/>
      <c r="BC161" s="332"/>
      <c r="BD161" s="332"/>
      <c r="BE161" s="71"/>
      <c r="BF161" s="332"/>
      <c r="BG161" s="332"/>
      <c r="BH161" s="332"/>
      <c r="BI161" s="71"/>
      <c r="BJ161" s="321"/>
      <c r="BK161" s="321"/>
      <c r="BL161" s="322"/>
      <c r="BM161" s="70"/>
      <c r="BN161" s="72"/>
      <c r="BO161" s="331"/>
      <c r="BP161" s="62"/>
      <c r="BQ161" s="335"/>
      <c r="BR161" s="335"/>
      <c r="BS161" s="335"/>
      <c r="BT161" s="62"/>
      <c r="BU161" s="335"/>
      <c r="BV161" s="335"/>
      <c r="BW161" s="335"/>
      <c r="BX161" s="62"/>
      <c r="BY161" s="335"/>
      <c r="BZ161" s="335"/>
      <c r="CA161" s="335"/>
      <c r="CB161" s="62"/>
      <c r="CC161" s="335"/>
      <c r="CD161" s="335"/>
      <c r="CE161" s="335"/>
      <c r="CF161" s="62"/>
      <c r="CG161" s="322"/>
      <c r="CH161" s="322"/>
      <c r="CI161" s="66"/>
      <c r="CJ161" s="321"/>
      <c r="CK161" s="322"/>
      <c r="CL161" s="330"/>
      <c r="CM161" s="331"/>
      <c r="CN161" s="71"/>
      <c r="CO161" s="332"/>
      <c r="CP161" s="332"/>
      <c r="CQ161" s="332"/>
      <c r="CR161" s="71"/>
      <c r="CS161" s="332"/>
      <c r="CT161" s="332"/>
      <c r="CU161" s="332"/>
      <c r="CV161" s="71"/>
      <c r="CW161" s="332"/>
      <c r="CX161" s="332"/>
      <c r="CY161" s="332"/>
      <c r="CZ161" s="71"/>
      <c r="DA161" s="332"/>
      <c r="DB161" s="332"/>
      <c r="DC161" s="332"/>
      <c r="DD161" s="71"/>
      <c r="DE161" s="324"/>
      <c r="DF161" s="325"/>
      <c r="DI161" s="334"/>
      <c r="DJ161" s="334"/>
      <c r="DK161" s="334"/>
      <c r="DT161" s="66"/>
    </row>
    <row r="162" spans="1:124" s="319" customFormat="1" ht="44.4" hidden="1" customHeight="1" x14ac:dyDescent="0.4">
      <c r="A162" s="336"/>
      <c r="B162" s="303">
        <v>41020601</v>
      </c>
      <c r="C162" s="327"/>
      <c r="D162" s="327"/>
      <c r="E162" s="328"/>
      <c r="F162" s="304" t="e">
        <f t="shared" si="11"/>
        <v>#DIV/0!</v>
      </c>
      <c r="G162" s="305">
        <f t="shared" si="12"/>
        <v>0</v>
      </c>
      <c r="H162" s="304" t="e">
        <f t="shared" si="13"/>
        <v>#DIV/0!</v>
      </c>
      <c r="I162" s="305">
        <f t="shared" si="14"/>
        <v>0</v>
      </c>
      <c r="J162" s="329"/>
      <c r="K162" s="61"/>
      <c r="L162" s="62"/>
      <c r="M162" s="62"/>
      <c r="N162" s="62"/>
      <c r="O162" s="63"/>
      <c r="P162" s="318"/>
      <c r="R162" s="66"/>
      <c r="T162" s="337"/>
      <c r="U162" s="331"/>
      <c r="V162" s="71"/>
      <c r="W162" s="332"/>
      <c r="X162" s="332"/>
      <c r="Y162" s="332"/>
      <c r="Z162" s="71"/>
      <c r="AA162" s="332"/>
      <c r="AB162" s="332"/>
      <c r="AC162" s="332"/>
      <c r="AD162" s="71"/>
      <c r="AE162" s="332"/>
      <c r="AF162" s="332"/>
      <c r="AG162" s="332"/>
      <c r="AH162" s="71"/>
      <c r="AI162" s="332"/>
      <c r="AJ162" s="332"/>
      <c r="AK162" s="332"/>
      <c r="AL162" s="71"/>
      <c r="AM162" s="321"/>
      <c r="AQ162" s="337"/>
      <c r="AR162" s="331"/>
      <c r="AS162" s="71"/>
      <c r="AT162" s="332"/>
      <c r="AU162" s="332"/>
      <c r="AV162" s="332"/>
      <c r="AW162" s="71"/>
      <c r="AX162" s="332"/>
      <c r="AY162" s="332"/>
      <c r="AZ162" s="332"/>
      <c r="BA162" s="71"/>
      <c r="BB162" s="332"/>
      <c r="BC162" s="332"/>
      <c r="BD162" s="332"/>
      <c r="BE162" s="71"/>
      <c r="BF162" s="332"/>
      <c r="BG162" s="332"/>
      <c r="BH162" s="332"/>
      <c r="BI162" s="71"/>
      <c r="BJ162" s="321"/>
      <c r="BK162" s="321"/>
      <c r="BL162" s="322"/>
      <c r="BM162" s="70"/>
      <c r="BN162" s="72"/>
      <c r="BO162" s="331"/>
      <c r="BP162" s="62"/>
      <c r="BQ162" s="335"/>
      <c r="BR162" s="335"/>
      <c r="BS162" s="335"/>
      <c r="BT162" s="62"/>
      <c r="BU162" s="335"/>
      <c r="BV162" s="335"/>
      <c r="BW162" s="335"/>
      <c r="BX162" s="62"/>
      <c r="BY162" s="335"/>
      <c r="BZ162" s="335"/>
      <c r="CA162" s="335"/>
      <c r="CB162" s="62"/>
      <c r="CC162" s="335"/>
      <c r="CD162" s="335"/>
      <c r="CE162" s="335"/>
      <c r="CF162" s="62"/>
      <c r="CG162" s="338"/>
      <c r="CH162" s="322"/>
      <c r="CI162" s="66"/>
      <c r="CJ162" s="321"/>
      <c r="CK162" s="322"/>
      <c r="CL162" s="337"/>
      <c r="CM162" s="331"/>
      <c r="CN162" s="71"/>
      <c r="CO162" s="332"/>
      <c r="CP162" s="332"/>
      <c r="CQ162" s="332"/>
      <c r="CR162" s="71"/>
      <c r="CS162" s="332"/>
      <c r="CT162" s="332"/>
      <c r="CU162" s="332"/>
      <c r="CV162" s="71"/>
      <c r="CW162" s="332"/>
      <c r="CX162" s="332"/>
      <c r="CY162" s="332"/>
      <c r="CZ162" s="71"/>
      <c r="DA162" s="332"/>
      <c r="DB162" s="332"/>
      <c r="DC162" s="332"/>
      <c r="DD162" s="71"/>
      <c r="DE162" s="324"/>
      <c r="DF162" s="325"/>
      <c r="DT162" s="66"/>
    </row>
    <row r="163" spans="1:124" s="319" customFormat="1" ht="44.4" hidden="1" customHeight="1" x14ac:dyDescent="0.4">
      <c r="A163" s="60"/>
      <c r="B163" s="303">
        <v>41020602</v>
      </c>
      <c r="C163" s="327"/>
      <c r="D163" s="327"/>
      <c r="E163" s="328"/>
      <c r="F163" s="304" t="e">
        <f t="shared" si="11"/>
        <v>#DIV/0!</v>
      </c>
      <c r="G163" s="305">
        <f t="shared" si="12"/>
        <v>0</v>
      </c>
      <c r="H163" s="304" t="e">
        <f t="shared" si="13"/>
        <v>#DIV/0!</v>
      </c>
      <c r="I163" s="305">
        <f t="shared" si="14"/>
        <v>0</v>
      </c>
      <c r="J163" s="329"/>
      <c r="K163" s="61"/>
      <c r="L163" s="62"/>
      <c r="M163" s="62"/>
      <c r="N163" s="62"/>
      <c r="O163" s="63"/>
      <c r="P163" s="318"/>
      <c r="R163" s="66"/>
      <c r="T163" s="68"/>
      <c r="U163" s="331"/>
      <c r="V163" s="71"/>
      <c r="W163" s="332"/>
      <c r="X163" s="332"/>
      <c r="Y163" s="332"/>
      <c r="Z163" s="71"/>
      <c r="AA163" s="332"/>
      <c r="AB163" s="332"/>
      <c r="AC163" s="332"/>
      <c r="AD163" s="71"/>
      <c r="AE163" s="332"/>
      <c r="AF163" s="332"/>
      <c r="AG163" s="332"/>
      <c r="AH163" s="71"/>
      <c r="AI163" s="332"/>
      <c r="AJ163" s="332"/>
      <c r="AK163" s="332"/>
      <c r="AL163" s="71"/>
      <c r="AM163" s="321"/>
      <c r="AQ163" s="68"/>
      <c r="AR163" s="331"/>
      <c r="AS163" s="71"/>
      <c r="AT163" s="332"/>
      <c r="AU163" s="332"/>
      <c r="AV163" s="332"/>
      <c r="AW163" s="71"/>
      <c r="AX163" s="332"/>
      <c r="AY163" s="332"/>
      <c r="AZ163" s="332"/>
      <c r="BA163" s="71"/>
      <c r="BB163" s="332"/>
      <c r="BC163" s="332"/>
      <c r="BD163" s="332"/>
      <c r="BE163" s="71"/>
      <c r="BF163" s="332"/>
      <c r="BG163" s="332"/>
      <c r="BH163" s="332"/>
      <c r="BI163" s="71"/>
      <c r="BJ163" s="321"/>
      <c r="BK163" s="321"/>
      <c r="BL163" s="322"/>
      <c r="BM163" s="70"/>
      <c r="BN163" s="72"/>
      <c r="BO163" s="331"/>
      <c r="BP163" s="62"/>
      <c r="BQ163" s="335"/>
      <c r="BR163" s="335"/>
      <c r="BS163" s="335"/>
      <c r="BT163" s="62"/>
      <c r="BU163" s="335"/>
      <c r="BV163" s="335"/>
      <c r="BW163" s="335"/>
      <c r="BX163" s="62"/>
      <c r="BY163" s="335"/>
      <c r="BZ163" s="335"/>
      <c r="CA163" s="335"/>
      <c r="CB163" s="62"/>
      <c r="CC163" s="335"/>
      <c r="CD163" s="335"/>
      <c r="CE163" s="335"/>
      <c r="CF163" s="62"/>
      <c r="CG163" s="322"/>
      <c r="CH163" s="322"/>
      <c r="CI163" s="66"/>
      <c r="CJ163" s="321"/>
      <c r="CK163" s="322"/>
      <c r="CL163" s="68"/>
      <c r="CM163" s="331"/>
      <c r="CN163" s="71"/>
      <c r="CO163" s="332"/>
      <c r="CP163" s="332"/>
      <c r="CQ163" s="332"/>
      <c r="CR163" s="71"/>
      <c r="CS163" s="332"/>
      <c r="CT163" s="332"/>
      <c r="CU163" s="332"/>
      <c r="CV163" s="71"/>
      <c r="CW163" s="332"/>
      <c r="CX163" s="332"/>
      <c r="CY163" s="332"/>
      <c r="CZ163" s="71"/>
      <c r="DA163" s="332"/>
      <c r="DB163" s="332"/>
      <c r="DC163" s="332"/>
      <c r="DD163" s="71"/>
      <c r="DE163" s="324"/>
      <c r="DF163" s="339"/>
      <c r="DT163" s="66"/>
    </row>
    <row r="164" spans="1:124" s="319" customFormat="1" ht="44.4" hidden="1" customHeight="1" x14ac:dyDescent="0.4">
      <c r="A164" s="336"/>
      <c r="B164" s="340" t="s">
        <v>149</v>
      </c>
      <c r="C164" s="310"/>
      <c r="D164" s="310"/>
      <c r="E164" s="311"/>
      <c r="F164" s="304" t="e">
        <f t="shared" si="11"/>
        <v>#DIV/0!</v>
      </c>
      <c r="G164" s="305">
        <f t="shared" si="12"/>
        <v>0</v>
      </c>
      <c r="H164" s="304" t="e">
        <f t="shared" si="13"/>
        <v>#DIV/0!</v>
      </c>
      <c r="I164" s="305">
        <f t="shared" si="14"/>
        <v>0</v>
      </c>
      <c r="J164" s="341"/>
      <c r="K164" s="61"/>
      <c r="L164" s="62"/>
      <c r="M164" s="62"/>
      <c r="N164" s="62"/>
      <c r="O164" s="63"/>
      <c r="P164" s="318"/>
      <c r="R164" s="66"/>
      <c r="T164" s="337"/>
      <c r="U164" s="342"/>
      <c r="V164" s="71"/>
      <c r="W164" s="343"/>
      <c r="X164" s="343"/>
      <c r="Y164" s="343"/>
      <c r="Z164" s="71"/>
      <c r="AA164" s="343"/>
      <c r="AB164" s="343"/>
      <c r="AC164" s="343"/>
      <c r="AD164" s="71"/>
      <c r="AE164" s="343"/>
      <c r="AF164" s="343"/>
      <c r="AG164" s="343"/>
      <c r="AH164" s="71"/>
      <c r="AI164" s="343"/>
      <c r="AJ164" s="343"/>
      <c r="AK164" s="343"/>
      <c r="AL164" s="71"/>
      <c r="AM164" s="321"/>
      <c r="AQ164" s="337"/>
      <c r="AR164" s="342"/>
      <c r="AS164" s="71"/>
      <c r="AT164" s="343"/>
      <c r="AU164" s="343"/>
      <c r="AV164" s="343"/>
      <c r="AW164" s="71"/>
      <c r="AX164" s="343"/>
      <c r="AY164" s="343"/>
      <c r="AZ164" s="343"/>
      <c r="BA164" s="71"/>
      <c r="BB164" s="343"/>
      <c r="BC164" s="343"/>
      <c r="BD164" s="343"/>
      <c r="BE164" s="71"/>
      <c r="BF164" s="343"/>
      <c r="BG164" s="343"/>
      <c r="BH164" s="343"/>
      <c r="BI164" s="71"/>
      <c r="BJ164" s="321"/>
      <c r="BK164" s="321"/>
      <c r="BL164" s="322"/>
      <c r="BM164" s="70"/>
      <c r="BN164" s="72"/>
      <c r="BO164" s="342"/>
      <c r="BP164" s="62"/>
      <c r="BQ164" s="344"/>
      <c r="BR164" s="344"/>
      <c r="BS164" s="344"/>
      <c r="BT164" s="62"/>
      <c r="BU164" s="344"/>
      <c r="BV164" s="344"/>
      <c r="BW164" s="344"/>
      <c r="BX164" s="62"/>
      <c r="BY164" s="344"/>
      <c r="BZ164" s="344"/>
      <c r="CA164" s="344"/>
      <c r="CB164" s="62"/>
      <c r="CC164" s="344"/>
      <c r="CD164" s="344"/>
      <c r="CE164" s="344"/>
      <c r="CF164" s="62"/>
      <c r="CG164" s="322"/>
      <c r="CH164" s="322"/>
      <c r="CI164" s="66"/>
      <c r="CJ164" s="321"/>
      <c r="CK164" s="322"/>
      <c r="CL164" s="337"/>
      <c r="CM164" s="342"/>
      <c r="CN164" s="71"/>
      <c r="CO164" s="343"/>
      <c r="CP164" s="343"/>
      <c r="CQ164" s="343"/>
      <c r="CR164" s="71"/>
      <c r="CS164" s="343"/>
      <c r="CT164" s="343"/>
      <c r="CU164" s="343"/>
      <c r="CV164" s="71"/>
      <c r="CW164" s="343"/>
      <c r="CX164" s="343"/>
      <c r="CY164" s="343"/>
      <c r="CZ164" s="71"/>
      <c r="DA164" s="343"/>
      <c r="DB164" s="343"/>
      <c r="DC164" s="343"/>
      <c r="DD164" s="71"/>
      <c r="DE164" s="324"/>
      <c r="DF164" s="325"/>
      <c r="DT164" s="66"/>
    </row>
    <row r="165" spans="1:124" s="178" customFormat="1" ht="44.4" hidden="1" customHeight="1" x14ac:dyDescent="0.35">
      <c r="A165" s="60"/>
      <c r="B165" s="340" t="s">
        <v>150</v>
      </c>
      <c r="C165" s="43"/>
      <c r="D165" s="43"/>
      <c r="E165" s="44"/>
      <c r="F165" s="304" t="e">
        <f t="shared" si="11"/>
        <v>#DIV/0!</v>
      </c>
      <c r="G165" s="305">
        <f t="shared" si="12"/>
        <v>0</v>
      </c>
      <c r="H165" s="304" t="e">
        <f t="shared" si="13"/>
        <v>#DIV/0!</v>
      </c>
      <c r="I165" s="305">
        <f t="shared" si="14"/>
        <v>0</v>
      </c>
      <c r="J165" s="306"/>
      <c r="K165" s="61"/>
      <c r="L165" s="62"/>
      <c r="M165" s="62"/>
      <c r="N165" s="62"/>
      <c r="O165" s="63"/>
      <c r="P165" s="64"/>
      <c r="R165" s="66"/>
      <c r="T165" s="68"/>
      <c r="U165" s="342"/>
      <c r="V165" s="71"/>
      <c r="W165" s="71"/>
      <c r="X165" s="71"/>
      <c r="Y165" s="71"/>
      <c r="Z165" s="71"/>
      <c r="AA165" s="71"/>
      <c r="AB165" s="71"/>
      <c r="AC165" s="71"/>
      <c r="AD165" s="71"/>
      <c r="AE165" s="71"/>
      <c r="AF165" s="71"/>
      <c r="AG165" s="71"/>
      <c r="AH165" s="71"/>
      <c r="AI165" s="71"/>
      <c r="AJ165" s="71"/>
      <c r="AK165" s="71"/>
      <c r="AL165" s="71"/>
      <c r="AM165" s="66"/>
      <c r="AQ165" s="68"/>
      <c r="AR165" s="342"/>
      <c r="AS165" s="71"/>
      <c r="AT165" s="71"/>
      <c r="AU165" s="71"/>
      <c r="AV165" s="71"/>
      <c r="AW165" s="71"/>
      <c r="AX165" s="71"/>
      <c r="AY165" s="71"/>
      <c r="AZ165" s="71"/>
      <c r="BA165" s="71"/>
      <c r="BB165" s="71"/>
      <c r="BC165" s="71"/>
      <c r="BD165" s="71"/>
      <c r="BE165" s="71"/>
      <c r="BF165" s="71"/>
      <c r="BG165" s="71"/>
      <c r="BH165" s="71"/>
      <c r="BI165" s="71"/>
      <c r="BJ165" s="66"/>
      <c r="BK165" s="66"/>
      <c r="BL165" s="182"/>
      <c r="BM165" s="70"/>
      <c r="BN165" s="72"/>
      <c r="BO165" s="34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182"/>
      <c r="CH165" s="182"/>
      <c r="CI165" s="66"/>
      <c r="CJ165" s="66"/>
      <c r="CK165" s="182"/>
      <c r="CL165" s="68"/>
      <c r="CM165" s="342"/>
      <c r="CN165" s="71"/>
      <c r="CO165" s="71"/>
      <c r="CP165" s="71"/>
      <c r="CQ165" s="71"/>
      <c r="CR165" s="71"/>
      <c r="CS165" s="71"/>
      <c r="CT165" s="71"/>
      <c r="CU165" s="71"/>
      <c r="CV165" s="71"/>
      <c r="CW165" s="71"/>
      <c r="CX165" s="71"/>
      <c r="CY165" s="71"/>
      <c r="CZ165" s="71"/>
      <c r="DA165" s="71"/>
      <c r="DB165" s="71"/>
      <c r="DC165" s="71"/>
      <c r="DD165" s="71"/>
      <c r="DE165" s="65"/>
      <c r="DF165" s="345"/>
      <c r="DT165" s="66"/>
    </row>
    <row r="166" spans="1:124" s="319" customFormat="1" ht="44.4" hidden="1" customHeight="1" x14ac:dyDescent="0.4">
      <c r="A166" s="60"/>
      <c r="B166" s="340"/>
      <c r="C166" s="43"/>
      <c r="D166" s="43"/>
      <c r="E166" s="44"/>
      <c r="F166" s="304" t="e">
        <f t="shared" si="11"/>
        <v>#DIV/0!</v>
      </c>
      <c r="G166" s="305">
        <f t="shared" si="12"/>
        <v>0</v>
      </c>
      <c r="H166" s="304" t="e">
        <f t="shared" si="13"/>
        <v>#DIV/0!</v>
      </c>
      <c r="I166" s="305">
        <f t="shared" si="14"/>
        <v>0</v>
      </c>
      <c r="J166" s="306"/>
      <c r="K166" s="61"/>
      <c r="L166" s="62"/>
      <c r="M166" s="62"/>
      <c r="N166" s="62"/>
      <c r="O166" s="63"/>
      <c r="P166" s="318"/>
      <c r="R166" s="66"/>
      <c r="T166" s="68"/>
      <c r="U166" s="342"/>
      <c r="V166" s="71"/>
      <c r="W166" s="71"/>
      <c r="X166" s="71"/>
      <c r="Y166" s="71"/>
      <c r="Z166" s="71"/>
      <c r="AA166" s="71"/>
      <c r="AB166" s="71"/>
      <c r="AC166" s="71"/>
      <c r="AD166" s="71"/>
      <c r="AE166" s="71"/>
      <c r="AF166" s="71"/>
      <c r="AG166" s="71"/>
      <c r="AH166" s="71"/>
      <c r="AI166" s="71"/>
      <c r="AJ166" s="71"/>
      <c r="AK166" s="71"/>
      <c r="AL166" s="71"/>
      <c r="AM166" s="321"/>
      <c r="AQ166" s="68"/>
      <c r="AR166" s="342"/>
      <c r="AS166" s="71"/>
      <c r="AT166" s="71"/>
      <c r="AU166" s="71"/>
      <c r="AV166" s="71"/>
      <c r="AW166" s="71"/>
      <c r="AX166" s="71"/>
      <c r="AY166" s="71"/>
      <c r="AZ166" s="71"/>
      <c r="BA166" s="71"/>
      <c r="BB166" s="71"/>
      <c r="BC166" s="71"/>
      <c r="BD166" s="71"/>
      <c r="BE166" s="71"/>
      <c r="BF166" s="71"/>
      <c r="BG166" s="71"/>
      <c r="BH166" s="71"/>
      <c r="BI166" s="71"/>
      <c r="BJ166" s="321"/>
      <c r="BK166" s="321"/>
      <c r="BL166" s="322"/>
      <c r="BM166" s="70"/>
      <c r="BN166" s="72"/>
      <c r="BO166" s="34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322"/>
      <c r="CH166" s="322"/>
      <c r="CI166" s="66"/>
      <c r="CJ166" s="321"/>
      <c r="CK166" s="322"/>
      <c r="CL166" s="68"/>
      <c r="CM166" s="342"/>
      <c r="CN166" s="71"/>
      <c r="CO166" s="71"/>
      <c r="CP166" s="71"/>
      <c r="CQ166" s="71"/>
      <c r="CR166" s="71"/>
      <c r="CS166" s="71"/>
      <c r="CT166" s="71"/>
      <c r="CU166" s="71"/>
      <c r="CV166" s="71"/>
      <c r="CW166" s="71"/>
      <c r="CX166" s="71"/>
      <c r="CY166" s="71"/>
      <c r="CZ166" s="71"/>
      <c r="DA166" s="71"/>
      <c r="DB166" s="71"/>
      <c r="DC166" s="71"/>
      <c r="DD166" s="71"/>
      <c r="DE166" s="324"/>
      <c r="DF166" s="339"/>
      <c r="DT166" s="66"/>
    </row>
    <row r="167" spans="1:124" s="319" customFormat="1" ht="44.4" hidden="1" customHeight="1" x14ac:dyDescent="0.4">
      <c r="A167" s="60"/>
      <c r="B167" s="340"/>
      <c r="C167" s="43"/>
      <c r="D167" s="43"/>
      <c r="E167" s="44"/>
      <c r="F167" s="304" t="e">
        <f t="shared" si="11"/>
        <v>#DIV/0!</v>
      </c>
      <c r="G167" s="305">
        <f t="shared" si="12"/>
        <v>0</v>
      </c>
      <c r="H167" s="304" t="e">
        <f t="shared" si="13"/>
        <v>#DIV/0!</v>
      </c>
      <c r="I167" s="305">
        <f t="shared" si="14"/>
        <v>0</v>
      </c>
      <c r="J167" s="306"/>
      <c r="K167" s="61"/>
      <c r="L167" s="62"/>
      <c r="M167" s="62"/>
      <c r="N167" s="62"/>
      <c r="O167" s="63"/>
      <c r="P167" s="318"/>
      <c r="R167" s="66"/>
      <c r="T167" s="68"/>
      <c r="U167" s="342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  <c r="AI167" s="71"/>
      <c r="AJ167" s="71"/>
      <c r="AK167" s="71"/>
      <c r="AL167" s="71"/>
      <c r="AM167" s="321"/>
      <c r="AQ167" s="68"/>
      <c r="AR167" s="342"/>
      <c r="AS167" s="71"/>
      <c r="AT167" s="71"/>
      <c r="AU167" s="71"/>
      <c r="AV167" s="71"/>
      <c r="AW167" s="71"/>
      <c r="AX167" s="71"/>
      <c r="AY167" s="71"/>
      <c r="AZ167" s="71"/>
      <c r="BA167" s="71"/>
      <c r="BB167" s="71"/>
      <c r="BC167" s="71"/>
      <c r="BD167" s="71"/>
      <c r="BE167" s="71"/>
      <c r="BF167" s="71"/>
      <c r="BG167" s="71"/>
      <c r="BH167" s="71"/>
      <c r="BI167" s="71"/>
      <c r="BJ167" s="321"/>
      <c r="BK167" s="321"/>
      <c r="BL167" s="322"/>
      <c r="BM167" s="70"/>
      <c r="BN167" s="72"/>
      <c r="BO167" s="34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322"/>
      <c r="CH167" s="322"/>
      <c r="CI167" s="66"/>
      <c r="CJ167" s="321"/>
      <c r="CK167" s="322"/>
      <c r="CL167" s="68"/>
      <c r="CM167" s="342"/>
      <c r="CN167" s="71"/>
      <c r="CO167" s="71"/>
      <c r="CP167" s="71"/>
      <c r="CQ167" s="71"/>
      <c r="CR167" s="71"/>
      <c r="CS167" s="71"/>
      <c r="CT167" s="71"/>
      <c r="CU167" s="71"/>
      <c r="CV167" s="71"/>
      <c r="CW167" s="71"/>
      <c r="CX167" s="71"/>
      <c r="CY167" s="71"/>
      <c r="CZ167" s="71"/>
      <c r="DA167" s="71"/>
      <c r="DB167" s="71"/>
      <c r="DC167" s="71"/>
      <c r="DD167" s="71"/>
      <c r="DE167" s="324"/>
      <c r="DF167" s="339"/>
      <c r="DT167" s="66"/>
    </row>
    <row r="168" spans="1:124" s="347" customFormat="1" ht="44.4" hidden="1" customHeight="1" x14ac:dyDescent="0.4">
      <c r="A168" s="336"/>
      <c r="B168" s="340"/>
      <c r="C168" s="310"/>
      <c r="D168" s="310"/>
      <c r="E168" s="311"/>
      <c r="F168" s="304" t="e">
        <f t="shared" si="11"/>
        <v>#DIV/0!</v>
      </c>
      <c r="G168" s="305">
        <f t="shared" si="12"/>
        <v>0</v>
      </c>
      <c r="H168" s="304" t="e">
        <f t="shared" si="13"/>
        <v>#DIV/0!</v>
      </c>
      <c r="I168" s="305">
        <f t="shared" si="14"/>
        <v>0</v>
      </c>
      <c r="J168" s="341"/>
      <c r="K168" s="61"/>
      <c r="L168" s="62"/>
      <c r="M168" s="62"/>
      <c r="N168" s="62"/>
      <c r="O168" s="63"/>
      <c r="P168" s="346"/>
      <c r="R168" s="66"/>
      <c r="T168" s="337"/>
      <c r="U168" s="342"/>
      <c r="V168" s="71"/>
      <c r="W168" s="343"/>
      <c r="X168" s="343"/>
      <c r="Y168" s="343"/>
      <c r="Z168" s="71"/>
      <c r="AA168" s="343"/>
      <c r="AB168" s="343"/>
      <c r="AC168" s="343"/>
      <c r="AD168" s="71"/>
      <c r="AE168" s="343"/>
      <c r="AF168" s="343"/>
      <c r="AG168" s="343"/>
      <c r="AH168" s="71"/>
      <c r="AI168" s="343"/>
      <c r="AJ168" s="343"/>
      <c r="AK168" s="343"/>
      <c r="AL168" s="71"/>
      <c r="AM168" s="321"/>
      <c r="AN168" s="348"/>
      <c r="AQ168" s="337"/>
      <c r="AR168" s="342"/>
      <c r="AS168" s="71"/>
      <c r="AT168" s="343"/>
      <c r="AU168" s="343"/>
      <c r="AV168" s="343"/>
      <c r="AW168" s="71"/>
      <c r="AX168" s="343"/>
      <c r="AY168" s="343"/>
      <c r="AZ168" s="343"/>
      <c r="BA168" s="71"/>
      <c r="BB168" s="343"/>
      <c r="BC168" s="343"/>
      <c r="BD168" s="343"/>
      <c r="BE168" s="71"/>
      <c r="BF168" s="343"/>
      <c r="BG168" s="343"/>
      <c r="BH168" s="343"/>
      <c r="BI168" s="71"/>
      <c r="BJ168" s="321"/>
      <c r="BK168" s="321"/>
      <c r="BM168" s="70"/>
      <c r="BN168" s="72"/>
      <c r="BO168" s="342"/>
      <c r="BP168" s="62"/>
      <c r="BQ168" s="344"/>
      <c r="BR168" s="344"/>
      <c r="BS168" s="344"/>
      <c r="BT168" s="62"/>
      <c r="BU168" s="344"/>
      <c r="BV168" s="344"/>
      <c r="BW168" s="344"/>
      <c r="BX168" s="62"/>
      <c r="BY168" s="344"/>
      <c r="BZ168" s="344"/>
      <c r="CA168" s="344"/>
      <c r="CB168" s="62"/>
      <c r="CC168" s="344"/>
      <c r="CD168" s="344"/>
      <c r="CE168" s="344"/>
      <c r="CF168" s="62"/>
      <c r="CG168" s="346"/>
      <c r="CH168" s="346"/>
      <c r="CI168" s="66"/>
      <c r="CJ168" s="321"/>
      <c r="CK168" s="324"/>
      <c r="CL168" s="337"/>
      <c r="CM168" s="342"/>
      <c r="CN168" s="71"/>
      <c r="CO168" s="343"/>
      <c r="CP168" s="343"/>
      <c r="CQ168" s="343"/>
      <c r="CR168" s="71"/>
      <c r="CS168" s="343"/>
      <c r="CT168" s="343"/>
      <c r="CU168" s="343"/>
      <c r="CV168" s="71"/>
      <c r="CW168" s="343"/>
      <c r="CX168" s="343"/>
      <c r="CY168" s="343"/>
      <c r="CZ168" s="71"/>
      <c r="DA168" s="343"/>
      <c r="DB168" s="343"/>
      <c r="DC168" s="343"/>
      <c r="DD168" s="71"/>
      <c r="DE168" s="324"/>
      <c r="DF168" s="349"/>
      <c r="DT168" s="66"/>
    </row>
    <row r="169" spans="1:124" s="319" customFormat="1" ht="44.4" hidden="1" customHeight="1" x14ac:dyDescent="0.4">
      <c r="A169" s="60"/>
      <c r="B169" s="340"/>
      <c r="C169" s="43"/>
      <c r="D169" s="43"/>
      <c r="E169" s="44"/>
      <c r="F169" s="304" t="e">
        <f t="shared" si="11"/>
        <v>#DIV/0!</v>
      </c>
      <c r="G169" s="305">
        <f t="shared" si="12"/>
        <v>0</v>
      </c>
      <c r="H169" s="304" t="e">
        <f t="shared" si="13"/>
        <v>#DIV/0!</v>
      </c>
      <c r="I169" s="305">
        <f t="shared" si="14"/>
        <v>0</v>
      </c>
      <c r="J169" s="306"/>
      <c r="K169" s="61"/>
      <c r="L169" s="62"/>
      <c r="M169" s="62"/>
      <c r="N169" s="62"/>
      <c r="O169" s="63"/>
      <c r="P169" s="350"/>
      <c r="Q169" s="351"/>
      <c r="R169" s="66"/>
      <c r="S169" s="351"/>
      <c r="T169" s="68"/>
      <c r="U169" s="342"/>
      <c r="V169" s="71"/>
      <c r="W169" s="71"/>
      <c r="X169" s="71"/>
      <c r="Y169" s="71"/>
      <c r="Z169" s="71"/>
      <c r="AA169" s="71"/>
      <c r="AB169" s="71"/>
      <c r="AC169" s="71"/>
      <c r="AD169" s="71"/>
      <c r="AE169" s="71"/>
      <c r="AF169" s="71"/>
      <c r="AG169" s="71"/>
      <c r="AH169" s="71"/>
      <c r="AI169" s="71"/>
      <c r="AJ169" s="71"/>
      <c r="AK169" s="71"/>
      <c r="AL169" s="71"/>
      <c r="AM169" s="321"/>
      <c r="AN169" s="351"/>
      <c r="AO169" s="351"/>
      <c r="AP169" s="351"/>
      <c r="AQ169" s="68"/>
      <c r="AR169" s="342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321"/>
      <c r="BK169" s="321"/>
      <c r="BL169" s="352"/>
      <c r="BM169" s="70"/>
      <c r="BN169" s="72"/>
      <c r="BO169" s="34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322"/>
      <c r="CH169" s="322"/>
      <c r="CI169" s="66"/>
      <c r="CJ169" s="321"/>
      <c r="CK169" s="322"/>
      <c r="CL169" s="68"/>
      <c r="CM169" s="342"/>
      <c r="CN169" s="71"/>
      <c r="CO169" s="71"/>
      <c r="CP169" s="71"/>
      <c r="CQ169" s="71"/>
      <c r="CR169" s="71"/>
      <c r="CS169" s="71"/>
      <c r="CT169" s="71"/>
      <c r="CU169" s="71"/>
      <c r="CV169" s="71"/>
      <c r="CW169" s="71"/>
      <c r="CX169" s="71"/>
      <c r="CY169" s="71"/>
      <c r="CZ169" s="71"/>
      <c r="DA169" s="71"/>
      <c r="DB169" s="71"/>
      <c r="DC169" s="71"/>
      <c r="DD169" s="71"/>
      <c r="DE169" s="324"/>
      <c r="DF169" s="339"/>
      <c r="DT169" s="66"/>
    </row>
    <row r="170" spans="1:124" s="319" customFormat="1" ht="44.4" hidden="1" customHeight="1" x14ac:dyDescent="0.4">
      <c r="A170" s="60"/>
      <c r="B170" s="340"/>
      <c r="C170" s="43"/>
      <c r="D170" s="43"/>
      <c r="E170" s="44"/>
      <c r="F170" s="304" t="e">
        <f t="shared" si="11"/>
        <v>#DIV/0!</v>
      </c>
      <c r="G170" s="305">
        <f t="shared" si="12"/>
        <v>0</v>
      </c>
      <c r="H170" s="304" t="e">
        <f t="shared" si="13"/>
        <v>#DIV/0!</v>
      </c>
      <c r="I170" s="305">
        <f t="shared" si="14"/>
        <v>0</v>
      </c>
      <c r="J170" s="306"/>
      <c r="K170" s="61"/>
      <c r="L170" s="62"/>
      <c r="M170" s="62"/>
      <c r="N170" s="62"/>
      <c r="O170" s="63"/>
      <c r="P170" s="318"/>
      <c r="R170" s="66"/>
      <c r="T170" s="68"/>
      <c r="U170" s="342"/>
      <c r="V170" s="71"/>
      <c r="W170" s="71"/>
      <c r="X170" s="71"/>
      <c r="Y170" s="71"/>
      <c r="Z170" s="71"/>
      <c r="AA170" s="71"/>
      <c r="AB170" s="71"/>
      <c r="AC170" s="71"/>
      <c r="AD170" s="71"/>
      <c r="AE170" s="71"/>
      <c r="AF170" s="71"/>
      <c r="AG170" s="71"/>
      <c r="AH170" s="71"/>
      <c r="AI170" s="71"/>
      <c r="AJ170" s="71"/>
      <c r="AK170" s="71"/>
      <c r="AL170" s="71"/>
      <c r="AM170" s="321"/>
      <c r="AN170" s="322"/>
      <c r="AQ170" s="68"/>
      <c r="AR170" s="342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321"/>
      <c r="BK170" s="321"/>
      <c r="BL170" s="322"/>
      <c r="BM170" s="70"/>
      <c r="BN170" s="72"/>
      <c r="BO170" s="34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322"/>
      <c r="CH170" s="322"/>
      <c r="CI170" s="66"/>
      <c r="CJ170" s="321"/>
      <c r="CK170" s="322"/>
      <c r="CL170" s="68"/>
      <c r="CM170" s="342"/>
      <c r="CN170" s="71"/>
      <c r="CO170" s="71"/>
      <c r="CP170" s="71"/>
      <c r="CQ170" s="71"/>
      <c r="CR170" s="71"/>
      <c r="CS170" s="71"/>
      <c r="CT170" s="71"/>
      <c r="CU170" s="71"/>
      <c r="CV170" s="71"/>
      <c r="CW170" s="71"/>
      <c r="CX170" s="71"/>
      <c r="CY170" s="71"/>
      <c r="CZ170" s="71"/>
      <c r="DA170" s="71"/>
      <c r="DB170" s="71"/>
      <c r="DC170" s="71"/>
      <c r="DD170" s="71"/>
      <c r="DE170" s="324"/>
      <c r="DT170" s="66"/>
    </row>
    <row r="171" spans="1:124" s="353" customFormat="1" ht="44.4" hidden="1" customHeight="1" x14ac:dyDescent="0.4">
      <c r="A171" s="60" t="s">
        <v>151</v>
      </c>
      <c r="B171" s="42">
        <v>41020900</v>
      </c>
      <c r="C171" s="43"/>
      <c r="D171" s="43"/>
      <c r="E171" s="44"/>
      <c r="F171" s="304" t="e">
        <f t="shared" si="11"/>
        <v>#DIV/0!</v>
      </c>
      <c r="G171" s="305">
        <f t="shared" si="12"/>
        <v>0</v>
      </c>
      <c r="H171" s="304" t="e">
        <f t="shared" si="13"/>
        <v>#DIV/0!</v>
      </c>
      <c r="I171" s="305">
        <f t="shared" si="14"/>
        <v>0</v>
      </c>
      <c r="J171" s="306"/>
      <c r="K171" s="61"/>
      <c r="L171" s="62"/>
      <c r="M171" s="62"/>
      <c r="N171" s="62"/>
      <c r="O171" s="63"/>
      <c r="P171" s="318"/>
      <c r="R171" s="66"/>
      <c r="T171" s="68"/>
      <c r="U171" s="69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321"/>
      <c r="AN171" s="354"/>
      <c r="AQ171" s="68"/>
      <c r="AR171" s="69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321"/>
      <c r="BK171" s="321"/>
      <c r="BL171" s="324"/>
      <c r="BM171" s="70"/>
      <c r="BN171" s="72"/>
      <c r="BO171" s="69"/>
      <c r="BP171" s="73"/>
      <c r="BQ171" s="355"/>
      <c r="BR171" s="355"/>
      <c r="BS171" s="355"/>
      <c r="BT171" s="73"/>
      <c r="BU171" s="355"/>
      <c r="BV171" s="355"/>
      <c r="BW171" s="355"/>
      <c r="BX171" s="73"/>
      <c r="BY171" s="355"/>
      <c r="BZ171" s="355"/>
      <c r="CA171" s="355"/>
      <c r="CB171" s="73"/>
      <c r="CC171" s="355"/>
      <c r="CD171" s="355"/>
      <c r="CE171" s="355"/>
      <c r="CF171" s="73"/>
      <c r="CG171" s="324"/>
      <c r="CH171" s="324"/>
      <c r="CI171" s="66"/>
      <c r="CJ171" s="321"/>
      <c r="CK171" s="324"/>
      <c r="CL171" s="68"/>
      <c r="CM171" s="69"/>
      <c r="CN171" s="71"/>
      <c r="CO171" s="71"/>
      <c r="CP171" s="71"/>
      <c r="CQ171" s="71"/>
      <c r="CR171" s="71"/>
      <c r="CS171" s="71"/>
      <c r="CT171" s="71"/>
      <c r="CU171" s="71"/>
      <c r="CV171" s="71"/>
      <c r="CW171" s="71"/>
      <c r="CX171" s="71"/>
      <c r="CY171" s="71"/>
      <c r="CZ171" s="71"/>
      <c r="DA171" s="71"/>
      <c r="DB171" s="71"/>
      <c r="DC171" s="71"/>
      <c r="DD171" s="71"/>
      <c r="DE171" s="324"/>
      <c r="DF171" s="356"/>
      <c r="DT171" s="66"/>
    </row>
    <row r="172" spans="1:124" s="319" customFormat="1" ht="44.4" hidden="1" customHeight="1" x14ac:dyDescent="0.4">
      <c r="A172" s="60" t="s">
        <v>152</v>
      </c>
      <c r="B172" s="357" t="s">
        <v>153</v>
      </c>
      <c r="C172" s="43">
        <v>0</v>
      </c>
      <c r="D172" s="43">
        <v>0</v>
      </c>
      <c r="E172" s="44">
        <v>0</v>
      </c>
      <c r="F172" s="304" t="e">
        <f t="shared" si="11"/>
        <v>#DIV/0!</v>
      </c>
      <c r="G172" s="305">
        <f t="shared" si="12"/>
        <v>0</v>
      </c>
      <c r="H172" s="304" t="e">
        <f t="shared" si="13"/>
        <v>#DIV/0!</v>
      </c>
      <c r="I172" s="305">
        <f t="shared" si="14"/>
        <v>0</v>
      </c>
      <c r="J172" s="306">
        <f>J173+J174+J171</f>
        <v>0</v>
      </c>
      <c r="K172" s="61"/>
      <c r="L172" s="62"/>
      <c r="M172" s="62"/>
      <c r="N172" s="62"/>
      <c r="O172" s="63"/>
      <c r="P172" s="318"/>
      <c r="R172" s="66"/>
      <c r="T172" s="358"/>
      <c r="U172" s="359"/>
      <c r="V172" s="71"/>
      <c r="W172" s="71"/>
      <c r="X172" s="71"/>
      <c r="Y172" s="71"/>
      <c r="Z172" s="71"/>
      <c r="AA172" s="71"/>
      <c r="AB172" s="71"/>
      <c r="AC172" s="71"/>
      <c r="AD172" s="71"/>
      <c r="AE172" s="71"/>
      <c r="AF172" s="71"/>
      <c r="AG172" s="71"/>
      <c r="AH172" s="71"/>
      <c r="AI172" s="71"/>
      <c r="AJ172" s="71"/>
      <c r="AK172" s="71"/>
      <c r="AL172" s="71"/>
      <c r="AM172" s="321"/>
      <c r="AQ172" s="358"/>
      <c r="AR172" s="359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321"/>
      <c r="BK172" s="321"/>
      <c r="BL172" s="322"/>
      <c r="BM172" s="70"/>
      <c r="BN172" s="72"/>
      <c r="BO172" s="359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322"/>
      <c r="CH172" s="322"/>
      <c r="CI172" s="66"/>
      <c r="CJ172" s="321"/>
      <c r="CK172" s="322"/>
      <c r="CL172" s="358"/>
      <c r="CM172" s="359"/>
      <c r="CN172" s="71"/>
      <c r="CO172" s="71"/>
      <c r="CP172" s="71"/>
      <c r="CQ172" s="71"/>
      <c r="CR172" s="71"/>
      <c r="CS172" s="71"/>
      <c r="CT172" s="71"/>
      <c r="CU172" s="71"/>
      <c r="CV172" s="71"/>
      <c r="CW172" s="71"/>
      <c r="CX172" s="71"/>
      <c r="CY172" s="71"/>
      <c r="CZ172" s="71"/>
      <c r="DA172" s="71"/>
      <c r="DB172" s="71"/>
      <c r="DC172" s="71"/>
      <c r="DD172" s="71"/>
      <c r="DE172" s="324"/>
      <c r="DF172" s="360"/>
      <c r="DT172" s="66"/>
    </row>
    <row r="173" spans="1:124" s="319" customFormat="1" ht="44.4" hidden="1" customHeight="1" x14ac:dyDescent="0.4">
      <c r="A173" s="361" t="s">
        <v>154</v>
      </c>
      <c r="B173" s="362"/>
      <c r="C173" s="363"/>
      <c r="D173" s="363"/>
      <c r="E173" s="305"/>
      <c r="F173" s="304" t="e">
        <f t="shared" si="11"/>
        <v>#DIV/0!</v>
      </c>
      <c r="G173" s="305">
        <f t="shared" si="12"/>
        <v>0</v>
      </c>
      <c r="H173" s="304" t="e">
        <f t="shared" si="13"/>
        <v>#DIV/0!</v>
      </c>
      <c r="I173" s="305">
        <f t="shared" si="14"/>
        <v>0</v>
      </c>
      <c r="J173" s="364"/>
      <c r="K173" s="61"/>
      <c r="L173" s="62"/>
      <c r="M173" s="62"/>
      <c r="N173" s="62"/>
      <c r="O173" s="63"/>
      <c r="P173" s="318"/>
      <c r="R173" s="66"/>
      <c r="T173" s="365"/>
      <c r="U173" s="366"/>
      <c r="V173" s="71"/>
      <c r="W173" s="367"/>
      <c r="X173" s="367"/>
      <c r="Y173" s="367"/>
      <c r="Z173" s="71"/>
      <c r="AA173" s="367"/>
      <c r="AB173" s="367"/>
      <c r="AC173" s="367"/>
      <c r="AD173" s="71"/>
      <c r="AE173" s="367"/>
      <c r="AF173" s="367"/>
      <c r="AG173" s="367"/>
      <c r="AH173" s="71"/>
      <c r="AI173" s="367"/>
      <c r="AJ173" s="367"/>
      <c r="AK173" s="367"/>
      <c r="AL173" s="70"/>
      <c r="AM173" s="368"/>
      <c r="AQ173" s="365"/>
      <c r="AR173" s="366"/>
      <c r="AS173" s="71"/>
      <c r="AT173" s="367"/>
      <c r="AU173" s="367"/>
      <c r="AV173" s="367"/>
      <c r="AW173" s="71"/>
      <c r="AX173" s="367"/>
      <c r="AY173" s="367"/>
      <c r="AZ173" s="367"/>
      <c r="BA173" s="71"/>
      <c r="BB173" s="367"/>
      <c r="BC173" s="367"/>
      <c r="BD173" s="367"/>
      <c r="BE173" s="71"/>
      <c r="BF173" s="367"/>
      <c r="BG173" s="367"/>
      <c r="BH173" s="367"/>
      <c r="BI173" s="70"/>
      <c r="BJ173" s="321"/>
      <c r="BK173" s="321"/>
      <c r="BL173" s="322"/>
      <c r="BM173" s="70"/>
      <c r="BN173" s="72"/>
      <c r="BO173" s="366"/>
      <c r="BP173" s="62"/>
      <c r="BQ173" s="369"/>
      <c r="BR173" s="369"/>
      <c r="BS173" s="369"/>
      <c r="BT173" s="62"/>
      <c r="BU173" s="369"/>
      <c r="BV173" s="369"/>
      <c r="BW173" s="369"/>
      <c r="BX173" s="62"/>
      <c r="BY173" s="369"/>
      <c r="BZ173" s="369"/>
      <c r="CA173" s="369"/>
      <c r="CB173" s="62"/>
      <c r="CC173" s="369"/>
      <c r="CD173" s="369"/>
      <c r="CE173" s="369"/>
      <c r="CF173" s="73"/>
      <c r="CG173" s="322"/>
      <c r="CH173" s="322"/>
      <c r="CI173" s="66"/>
      <c r="CJ173" s="321"/>
      <c r="CK173" s="322"/>
      <c r="CL173" s="365"/>
      <c r="CM173" s="366"/>
      <c r="CN173" s="70"/>
      <c r="CO173" s="367"/>
      <c r="CP173" s="367"/>
      <c r="CQ173" s="367"/>
      <c r="CR173" s="70"/>
      <c r="CS173" s="367"/>
      <c r="CT173" s="367"/>
      <c r="CU173" s="367"/>
      <c r="CV173" s="70"/>
      <c r="CW173" s="367"/>
      <c r="CX173" s="367"/>
      <c r="CY173" s="367"/>
      <c r="CZ173" s="70"/>
      <c r="DA173" s="367"/>
      <c r="DB173" s="367"/>
      <c r="DC173" s="367"/>
      <c r="DD173" s="70"/>
      <c r="DE173" s="324"/>
      <c r="DF173" s="339"/>
      <c r="DT173" s="66"/>
    </row>
    <row r="174" spans="1:124" s="319" customFormat="1" ht="44.4" hidden="1" customHeight="1" x14ac:dyDescent="0.4">
      <c r="A174" s="361" t="s">
        <v>155</v>
      </c>
      <c r="B174" s="362"/>
      <c r="C174" s="363"/>
      <c r="D174" s="363"/>
      <c r="E174" s="305"/>
      <c r="F174" s="304" t="e">
        <f t="shared" si="11"/>
        <v>#DIV/0!</v>
      </c>
      <c r="G174" s="305">
        <f t="shared" si="12"/>
        <v>0</v>
      </c>
      <c r="H174" s="304" t="e">
        <f t="shared" si="13"/>
        <v>#DIV/0!</v>
      </c>
      <c r="I174" s="305">
        <f t="shared" si="14"/>
        <v>0</v>
      </c>
      <c r="J174" s="364"/>
      <c r="K174" s="61"/>
      <c r="L174" s="62"/>
      <c r="M174" s="62"/>
      <c r="N174" s="62"/>
      <c r="O174" s="63"/>
      <c r="P174" s="318"/>
      <c r="R174" s="66"/>
      <c r="T174" s="365"/>
      <c r="U174" s="366"/>
      <c r="V174" s="71"/>
      <c r="W174" s="367"/>
      <c r="X174" s="367"/>
      <c r="Y174" s="367"/>
      <c r="Z174" s="71"/>
      <c r="AA174" s="367"/>
      <c r="AB174" s="367"/>
      <c r="AC174" s="367"/>
      <c r="AD174" s="71"/>
      <c r="AE174" s="367"/>
      <c r="AF174" s="367"/>
      <c r="AG174" s="367"/>
      <c r="AH174" s="71"/>
      <c r="AI174" s="367"/>
      <c r="AJ174" s="367"/>
      <c r="AK174" s="367"/>
      <c r="AL174" s="70"/>
      <c r="AM174" s="321"/>
      <c r="AQ174" s="365"/>
      <c r="AR174" s="366"/>
      <c r="AS174" s="71"/>
      <c r="AT174" s="367"/>
      <c r="AU174" s="367"/>
      <c r="AV174" s="367"/>
      <c r="AW174" s="71"/>
      <c r="AX174" s="367"/>
      <c r="AY174" s="367"/>
      <c r="AZ174" s="367"/>
      <c r="BA174" s="71"/>
      <c r="BB174" s="367"/>
      <c r="BC174" s="367"/>
      <c r="BD174" s="367"/>
      <c r="BE174" s="71"/>
      <c r="BF174" s="367"/>
      <c r="BG174" s="367"/>
      <c r="BH174" s="367"/>
      <c r="BI174" s="70"/>
      <c r="BJ174" s="321"/>
      <c r="BK174" s="321"/>
      <c r="BL174" s="322"/>
      <c r="BM174" s="70"/>
      <c r="BN174" s="72"/>
      <c r="BO174" s="366"/>
      <c r="BP174" s="62"/>
      <c r="BQ174" s="369"/>
      <c r="BR174" s="369"/>
      <c r="BS174" s="369"/>
      <c r="BT174" s="62"/>
      <c r="BU174" s="369"/>
      <c r="BV174" s="369"/>
      <c r="BW174" s="369"/>
      <c r="BX174" s="62"/>
      <c r="BY174" s="369"/>
      <c r="BZ174" s="369"/>
      <c r="CA174" s="369"/>
      <c r="CB174" s="62"/>
      <c r="CC174" s="369"/>
      <c r="CD174" s="369"/>
      <c r="CE174" s="369"/>
      <c r="CF174" s="73"/>
      <c r="CG174" s="322"/>
      <c r="CH174" s="322"/>
      <c r="CI174" s="66"/>
      <c r="CJ174" s="321"/>
      <c r="CK174" s="322"/>
      <c r="CL174" s="365"/>
      <c r="CM174" s="366"/>
      <c r="CN174" s="70"/>
      <c r="CO174" s="367"/>
      <c r="CP174" s="367"/>
      <c r="CQ174" s="367"/>
      <c r="CR174" s="70"/>
      <c r="CS174" s="367"/>
      <c r="CT174" s="367"/>
      <c r="CU174" s="367"/>
      <c r="CV174" s="70"/>
      <c r="CW174" s="367"/>
      <c r="CX174" s="367"/>
      <c r="CY174" s="367"/>
      <c r="CZ174" s="70"/>
      <c r="DA174" s="367"/>
      <c r="DB174" s="367"/>
      <c r="DC174" s="367"/>
      <c r="DD174" s="70"/>
      <c r="DE174" s="324"/>
      <c r="DF174" s="339"/>
      <c r="DT174" s="66"/>
    </row>
    <row r="175" spans="1:124" s="319" customFormat="1" ht="44.4" hidden="1" customHeight="1" x14ac:dyDescent="0.4">
      <c r="A175" s="60"/>
      <c r="B175" s="357"/>
      <c r="C175" s="43"/>
      <c r="D175" s="43"/>
      <c r="E175" s="44"/>
      <c r="F175" s="304" t="e">
        <f t="shared" si="11"/>
        <v>#DIV/0!</v>
      </c>
      <c r="G175" s="305">
        <f t="shared" si="12"/>
        <v>0</v>
      </c>
      <c r="H175" s="304" t="e">
        <f t="shared" si="13"/>
        <v>#DIV/0!</v>
      </c>
      <c r="I175" s="305">
        <f t="shared" si="14"/>
        <v>0</v>
      </c>
      <c r="J175" s="306"/>
      <c r="K175" s="61"/>
      <c r="L175" s="62"/>
      <c r="M175" s="62"/>
      <c r="N175" s="62"/>
      <c r="O175" s="63"/>
      <c r="P175" s="318"/>
      <c r="R175" s="66"/>
      <c r="T175" s="358"/>
      <c r="U175" s="359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321"/>
      <c r="AQ175" s="358"/>
      <c r="AR175" s="359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  <c r="BE175" s="71"/>
      <c r="BF175" s="71"/>
      <c r="BG175" s="71"/>
      <c r="BH175" s="71"/>
      <c r="BI175" s="71"/>
      <c r="BJ175" s="321"/>
      <c r="BK175" s="321"/>
      <c r="BL175" s="322"/>
      <c r="BM175" s="70"/>
      <c r="BN175" s="72"/>
      <c r="BO175" s="359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322"/>
      <c r="CH175" s="322"/>
      <c r="CI175" s="66"/>
      <c r="CJ175" s="321"/>
      <c r="CK175" s="322"/>
      <c r="CL175" s="358"/>
      <c r="CM175" s="359"/>
      <c r="CN175" s="71"/>
      <c r="CO175" s="71"/>
      <c r="CP175" s="71"/>
      <c r="CQ175" s="71"/>
      <c r="CR175" s="71"/>
      <c r="CS175" s="71"/>
      <c r="CT175" s="71"/>
      <c r="CU175" s="71"/>
      <c r="CV175" s="71"/>
      <c r="CW175" s="71"/>
      <c r="CX175" s="71"/>
      <c r="CY175" s="71"/>
      <c r="CZ175" s="71"/>
      <c r="DA175" s="71"/>
      <c r="DB175" s="71"/>
      <c r="DC175" s="71"/>
      <c r="DD175" s="71"/>
      <c r="DE175" s="324"/>
      <c r="DF175" s="339"/>
      <c r="DT175" s="66"/>
    </row>
    <row r="176" spans="1:124" s="319" customFormat="1" ht="44.4" hidden="1" customHeight="1" x14ac:dyDescent="0.4">
      <c r="A176" s="361"/>
      <c r="B176" s="362"/>
      <c r="C176" s="363"/>
      <c r="D176" s="363"/>
      <c r="E176" s="305"/>
      <c r="F176" s="304" t="e">
        <f t="shared" si="11"/>
        <v>#DIV/0!</v>
      </c>
      <c r="G176" s="305">
        <f t="shared" si="12"/>
        <v>0</v>
      </c>
      <c r="H176" s="304" t="e">
        <f t="shared" si="13"/>
        <v>#DIV/0!</v>
      </c>
      <c r="I176" s="305">
        <f t="shared" si="14"/>
        <v>0</v>
      </c>
      <c r="J176" s="364"/>
      <c r="K176" s="61"/>
      <c r="L176" s="62"/>
      <c r="M176" s="62"/>
      <c r="N176" s="62"/>
      <c r="O176" s="63"/>
      <c r="P176" s="318"/>
      <c r="R176" s="66"/>
      <c r="T176" s="370"/>
      <c r="U176" s="366"/>
      <c r="V176" s="71"/>
      <c r="W176" s="367"/>
      <c r="X176" s="367"/>
      <c r="Y176" s="367"/>
      <c r="Z176" s="71"/>
      <c r="AA176" s="367"/>
      <c r="AB176" s="367"/>
      <c r="AC176" s="367"/>
      <c r="AD176" s="71"/>
      <c r="AE176" s="367"/>
      <c r="AF176" s="367"/>
      <c r="AG176" s="367"/>
      <c r="AH176" s="71"/>
      <c r="AI176" s="367"/>
      <c r="AJ176" s="367"/>
      <c r="AK176" s="367"/>
      <c r="AL176" s="70"/>
      <c r="AM176" s="321"/>
      <c r="AQ176" s="370"/>
      <c r="AR176" s="366"/>
      <c r="AS176" s="71"/>
      <c r="AT176" s="367"/>
      <c r="AU176" s="367"/>
      <c r="AV176" s="367"/>
      <c r="AW176" s="71"/>
      <c r="AX176" s="367"/>
      <c r="AY176" s="367"/>
      <c r="AZ176" s="367"/>
      <c r="BA176" s="71"/>
      <c r="BB176" s="367"/>
      <c r="BC176" s="367"/>
      <c r="BD176" s="367"/>
      <c r="BE176" s="71"/>
      <c r="BF176" s="367"/>
      <c r="BG176" s="367"/>
      <c r="BH176" s="367"/>
      <c r="BI176" s="70"/>
      <c r="BJ176" s="321"/>
      <c r="BK176" s="321"/>
      <c r="BL176" s="322"/>
      <c r="BM176" s="70"/>
      <c r="BN176" s="72"/>
      <c r="BO176" s="366"/>
      <c r="BP176" s="62"/>
      <c r="BQ176" s="355"/>
      <c r="BR176" s="355"/>
      <c r="BS176" s="355"/>
      <c r="BT176" s="62"/>
      <c r="BU176" s="355"/>
      <c r="BV176" s="355"/>
      <c r="BW176" s="355"/>
      <c r="BX176" s="62"/>
      <c r="BY176" s="355"/>
      <c r="BZ176" s="355"/>
      <c r="CA176" s="355"/>
      <c r="CB176" s="62"/>
      <c r="CC176" s="355"/>
      <c r="CD176" s="355"/>
      <c r="CE176" s="355"/>
      <c r="CF176" s="73"/>
      <c r="CG176" s="322"/>
      <c r="CH176" s="322"/>
      <c r="CI176" s="66"/>
      <c r="CJ176" s="321"/>
      <c r="CK176" s="322"/>
      <c r="CL176" s="370"/>
      <c r="CM176" s="366"/>
      <c r="CN176" s="71"/>
      <c r="CO176" s="367"/>
      <c r="CP176" s="367"/>
      <c r="CQ176" s="367"/>
      <c r="CR176" s="71"/>
      <c r="CS176" s="367"/>
      <c r="CT176" s="367"/>
      <c r="CU176" s="367"/>
      <c r="CV176" s="71"/>
      <c r="CW176" s="367"/>
      <c r="CX176" s="367"/>
      <c r="CY176" s="367"/>
      <c r="CZ176" s="71"/>
      <c r="DA176" s="367"/>
      <c r="DB176" s="367"/>
      <c r="DC176" s="367"/>
      <c r="DD176" s="70"/>
      <c r="DE176" s="324"/>
      <c r="DF176" s="339"/>
      <c r="DT176" s="66"/>
    </row>
    <row r="177" spans="1:124" s="319" customFormat="1" ht="44.4" hidden="1" customHeight="1" x14ac:dyDescent="0.4">
      <c r="A177" s="361"/>
      <c r="B177" s="362" t="s">
        <v>156</v>
      </c>
      <c r="C177" s="363"/>
      <c r="D177" s="363"/>
      <c r="E177" s="305"/>
      <c r="F177" s="304" t="e">
        <f t="shared" si="11"/>
        <v>#DIV/0!</v>
      </c>
      <c r="G177" s="305">
        <f t="shared" si="12"/>
        <v>0</v>
      </c>
      <c r="H177" s="304" t="e">
        <f t="shared" si="13"/>
        <v>#DIV/0!</v>
      </c>
      <c r="I177" s="305">
        <f t="shared" si="14"/>
        <v>0</v>
      </c>
      <c r="J177" s="364"/>
      <c r="K177" s="61"/>
      <c r="L177" s="62"/>
      <c r="M177" s="62"/>
      <c r="N177" s="62"/>
      <c r="O177" s="63"/>
      <c r="P177" s="318"/>
      <c r="R177" s="66"/>
      <c r="T177" s="370"/>
      <c r="U177" s="366"/>
      <c r="V177" s="71"/>
      <c r="W177" s="367"/>
      <c r="X177" s="367"/>
      <c r="Y177" s="367"/>
      <c r="Z177" s="71"/>
      <c r="AA177" s="367"/>
      <c r="AB177" s="367"/>
      <c r="AC177" s="367"/>
      <c r="AD177" s="71"/>
      <c r="AE177" s="367"/>
      <c r="AF177" s="367"/>
      <c r="AG177" s="367"/>
      <c r="AH177" s="71"/>
      <c r="AI177" s="367"/>
      <c r="AJ177" s="367"/>
      <c r="AK177" s="367"/>
      <c r="AL177" s="70"/>
      <c r="AM177" s="321"/>
      <c r="AQ177" s="370"/>
      <c r="AR177" s="366"/>
      <c r="AS177" s="71"/>
      <c r="AT177" s="367"/>
      <c r="AU177" s="367"/>
      <c r="AV177" s="367"/>
      <c r="AW177" s="71"/>
      <c r="AX177" s="367"/>
      <c r="AY177" s="367"/>
      <c r="AZ177" s="367"/>
      <c r="BA177" s="71"/>
      <c r="BB177" s="367"/>
      <c r="BC177" s="367"/>
      <c r="BD177" s="367"/>
      <c r="BE177" s="71"/>
      <c r="BF177" s="367"/>
      <c r="BG177" s="367"/>
      <c r="BH177" s="367"/>
      <c r="BI177" s="70"/>
      <c r="BJ177" s="321"/>
      <c r="BK177" s="321"/>
      <c r="BL177" s="322"/>
      <c r="BM177" s="70"/>
      <c r="BN177" s="72"/>
      <c r="BO177" s="366"/>
      <c r="BP177" s="62"/>
      <c r="BQ177" s="355"/>
      <c r="BR177" s="355"/>
      <c r="BS177" s="355"/>
      <c r="BT177" s="62"/>
      <c r="BU177" s="355"/>
      <c r="BV177" s="355"/>
      <c r="BW177" s="355"/>
      <c r="BX177" s="62"/>
      <c r="BY177" s="355"/>
      <c r="BZ177" s="355"/>
      <c r="CA177" s="355"/>
      <c r="CB177" s="62"/>
      <c r="CC177" s="355"/>
      <c r="CD177" s="355"/>
      <c r="CE177" s="355"/>
      <c r="CF177" s="73"/>
      <c r="CG177" s="322"/>
      <c r="CH177" s="322"/>
      <c r="CI177" s="66"/>
      <c r="CJ177" s="321"/>
      <c r="CL177" s="370"/>
      <c r="CM177" s="366"/>
      <c r="CN177" s="71"/>
      <c r="CO177" s="367"/>
      <c r="CP177" s="367"/>
      <c r="CQ177" s="367"/>
      <c r="CR177" s="71"/>
      <c r="CS177" s="367"/>
      <c r="CT177" s="367"/>
      <c r="CU177" s="367"/>
      <c r="CV177" s="71"/>
      <c r="CW177" s="367"/>
      <c r="CX177" s="367"/>
      <c r="CY177" s="367"/>
      <c r="CZ177" s="71"/>
      <c r="DA177" s="367"/>
      <c r="DB177" s="367"/>
      <c r="DC177" s="367"/>
      <c r="DD177" s="70"/>
      <c r="DE177" s="324"/>
      <c r="DF177" s="339"/>
      <c r="DT177" s="66"/>
    </row>
    <row r="178" spans="1:124" s="319" customFormat="1" ht="44.4" hidden="1" customHeight="1" x14ac:dyDescent="0.4">
      <c r="A178" s="361"/>
      <c r="B178" s="371">
        <v>41030701</v>
      </c>
      <c r="C178" s="372"/>
      <c r="D178" s="372"/>
      <c r="E178" s="373"/>
      <c r="F178" s="304" t="e">
        <f t="shared" si="11"/>
        <v>#DIV/0!</v>
      </c>
      <c r="G178" s="305">
        <f t="shared" si="12"/>
        <v>0</v>
      </c>
      <c r="H178" s="304" t="e">
        <f t="shared" si="13"/>
        <v>#DIV/0!</v>
      </c>
      <c r="I178" s="305">
        <f t="shared" si="14"/>
        <v>0</v>
      </c>
      <c r="J178" s="374"/>
      <c r="K178" s="61"/>
      <c r="L178" s="62"/>
      <c r="M178" s="62"/>
      <c r="N178" s="62"/>
      <c r="O178" s="63"/>
      <c r="P178" s="318"/>
      <c r="R178" s="66"/>
      <c r="T178" s="370"/>
      <c r="U178" s="375"/>
      <c r="V178" s="71"/>
      <c r="W178" s="376"/>
      <c r="X178" s="376"/>
      <c r="Y178" s="376"/>
      <c r="Z178" s="71"/>
      <c r="AA178" s="376"/>
      <c r="AB178" s="376"/>
      <c r="AC178" s="376"/>
      <c r="AD178" s="71"/>
      <c r="AE178" s="376"/>
      <c r="AF178" s="376"/>
      <c r="AG178" s="376"/>
      <c r="AH178" s="71"/>
      <c r="AI178" s="376"/>
      <c r="AJ178" s="376"/>
      <c r="AK178" s="376"/>
      <c r="AL178" s="70"/>
      <c r="AM178" s="321"/>
      <c r="AQ178" s="370"/>
      <c r="AR178" s="375"/>
      <c r="AS178" s="71"/>
      <c r="AT178" s="376"/>
      <c r="AU178" s="376"/>
      <c r="AV178" s="376"/>
      <c r="AW178" s="71"/>
      <c r="AX178" s="376"/>
      <c r="AY178" s="376"/>
      <c r="AZ178" s="376"/>
      <c r="BA178" s="71"/>
      <c r="BB178" s="376"/>
      <c r="BC178" s="376"/>
      <c r="BD178" s="376"/>
      <c r="BE178" s="71"/>
      <c r="BF178" s="376"/>
      <c r="BG178" s="376"/>
      <c r="BH178" s="376"/>
      <c r="BI178" s="70"/>
      <c r="BJ178" s="321"/>
      <c r="BK178" s="321"/>
      <c r="BL178" s="322"/>
      <c r="BM178" s="70"/>
      <c r="BN178" s="72"/>
      <c r="BO178" s="375"/>
      <c r="BP178" s="62"/>
      <c r="BQ178" s="355"/>
      <c r="BR178" s="355"/>
      <c r="BS178" s="355"/>
      <c r="BT178" s="62"/>
      <c r="BU178" s="355"/>
      <c r="BV178" s="355"/>
      <c r="BW178" s="355"/>
      <c r="BX178" s="62"/>
      <c r="BY178" s="355"/>
      <c r="BZ178" s="355"/>
      <c r="CA178" s="355"/>
      <c r="CB178" s="62"/>
      <c r="CC178" s="355"/>
      <c r="CD178" s="355"/>
      <c r="CE178" s="355"/>
      <c r="CF178" s="73"/>
      <c r="CG178" s="322"/>
      <c r="CH178" s="322"/>
      <c r="CI178" s="66"/>
      <c r="CJ178" s="321"/>
      <c r="CL178" s="370"/>
      <c r="CM178" s="375"/>
      <c r="CN178" s="71"/>
      <c r="CO178" s="367"/>
      <c r="CP178" s="367"/>
      <c r="CQ178" s="367"/>
      <c r="CR178" s="71"/>
      <c r="CS178" s="367"/>
      <c r="CT178" s="367"/>
      <c r="CU178" s="367"/>
      <c r="CV178" s="71"/>
      <c r="CW178" s="367"/>
      <c r="CX178" s="367"/>
      <c r="CY178" s="367"/>
      <c r="CZ178" s="71"/>
      <c r="DA178" s="367"/>
      <c r="DB178" s="367"/>
      <c r="DC178" s="367"/>
      <c r="DD178" s="70"/>
      <c r="DE178" s="324"/>
      <c r="DF178" s="339"/>
      <c r="DT178" s="66"/>
    </row>
    <row r="179" spans="1:124" s="319" customFormat="1" ht="44.4" hidden="1" customHeight="1" x14ac:dyDescent="0.4">
      <c r="A179" s="361"/>
      <c r="B179" s="362"/>
      <c r="C179" s="372"/>
      <c r="D179" s="372"/>
      <c r="E179" s="373"/>
      <c r="F179" s="304" t="e">
        <f t="shared" si="11"/>
        <v>#DIV/0!</v>
      </c>
      <c r="G179" s="305">
        <f t="shared" si="12"/>
        <v>0</v>
      </c>
      <c r="H179" s="304" t="e">
        <f t="shared" si="13"/>
        <v>#DIV/0!</v>
      </c>
      <c r="I179" s="305">
        <f t="shared" si="14"/>
        <v>0</v>
      </c>
      <c r="J179" s="374"/>
      <c r="K179" s="61"/>
      <c r="L179" s="62"/>
      <c r="M179" s="62"/>
      <c r="N179" s="62"/>
      <c r="O179" s="63"/>
      <c r="P179" s="318"/>
      <c r="R179" s="66"/>
      <c r="T179" s="370"/>
      <c r="U179" s="366"/>
      <c r="V179" s="71"/>
      <c r="W179" s="376"/>
      <c r="X179" s="376"/>
      <c r="Y179" s="376"/>
      <c r="Z179" s="71"/>
      <c r="AA179" s="376"/>
      <c r="AB179" s="376"/>
      <c r="AC179" s="376"/>
      <c r="AD179" s="71"/>
      <c r="AE179" s="376"/>
      <c r="AF179" s="376"/>
      <c r="AG179" s="376"/>
      <c r="AH179" s="71"/>
      <c r="AI179" s="376"/>
      <c r="AJ179" s="376"/>
      <c r="AK179" s="376"/>
      <c r="AL179" s="70"/>
      <c r="AM179" s="321"/>
      <c r="AQ179" s="370"/>
      <c r="AR179" s="366"/>
      <c r="AS179" s="71"/>
      <c r="AT179" s="376"/>
      <c r="AU179" s="376"/>
      <c r="AV179" s="376"/>
      <c r="AW179" s="71"/>
      <c r="AX179" s="376"/>
      <c r="AY179" s="376"/>
      <c r="AZ179" s="376"/>
      <c r="BA179" s="71"/>
      <c r="BB179" s="376"/>
      <c r="BC179" s="376"/>
      <c r="BD179" s="376"/>
      <c r="BE179" s="71"/>
      <c r="BF179" s="376"/>
      <c r="BG179" s="376"/>
      <c r="BH179" s="376"/>
      <c r="BI179" s="70"/>
      <c r="BJ179" s="321"/>
      <c r="BK179" s="321"/>
      <c r="BL179" s="322"/>
      <c r="BM179" s="70"/>
      <c r="BN179" s="72"/>
      <c r="BO179" s="366"/>
      <c r="BP179" s="62"/>
      <c r="BQ179" s="355"/>
      <c r="BR179" s="355"/>
      <c r="BS179" s="355"/>
      <c r="BT179" s="62"/>
      <c r="BU179" s="355"/>
      <c r="BV179" s="355"/>
      <c r="BW179" s="355"/>
      <c r="BX179" s="62"/>
      <c r="BY179" s="355"/>
      <c r="BZ179" s="355"/>
      <c r="CA179" s="355"/>
      <c r="CB179" s="62"/>
      <c r="CC179" s="355"/>
      <c r="CD179" s="355"/>
      <c r="CE179" s="355"/>
      <c r="CF179" s="73"/>
      <c r="CG179" s="322"/>
      <c r="CH179" s="322"/>
      <c r="CI179" s="66"/>
      <c r="CJ179" s="321"/>
      <c r="CL179" s="370"/>
      <c r="CM179" s="366"/>
      <c r="CN179" s="71"/>
      <c r="CO179" s="367"/>
      <c r="CP179" s="367"/>
      <c r="CQ179" s="367"/>
      <c r="CR179" s="71"/>
      <c r="CS179" s="367"/>
      <c r="CT179" s="367"/>
      <c r="CU179" s="367"/>
      <c r="CV179" s="71"/>
      <c r="CW179" s="367"/>
      <c r="CX179" s="367"/>
      <c r="CY179" s="367"/>
      <c r="CZ179" s="71"/>
      <c r="DA179" s="367"/>
      <c r="DB179" s="367"/>
      <c r="DC179" s="367"/>
      <c r="DD179" s="70"/>
      <c r="DE179" s="324"/>
      <c r="DF179" s="339"/>
      <c r="DI179" s="334"/>
      <c r="DT179" s="66"/>
    </row>
    <row r="180" spans="1:124" s="319" customFormat="1" ht="44.4" hidden="1" customHeight="1" x14ac:dyDescent="0.4">
      <c r="A180" s="361"/>
      <c r="B180" s="362"/>
      <c r="C180" s="372"/>
      <c r="D180" s="372"/>
      <c r="E180" s="373"/>
      <c r="F180" s="304" t="e">
        <f t="shared" si="11"/>
        <v>#DIV/0!</v>
      </c>
      <c r="G180" s="305">
        <f t="shared" si="12"/>
        <v>0</v>
      </c>
      <c r="H180" s="304" t="e">
        <f t="shared" si="13"/>
        <v>#DIV/0!</v>
      </c>
      <c r="I180" s="305">
        <f t="shared" si="14"/>
        <v>0</v>
      </c>
      <c r="J180" s="374"/>
      <c r="K180" s="61"/>
      <c r="L180" s="62"/>
      <c r="M180" s="62"/>
      <c r="N180" s="62"/>
      <c r="O180" s="63"/>
      <c r="P180" s="318"/>
      <c r="R180" s="66"/>
      <c r="T180" s="370"/>
      <c r="U180" s="366"/>
      <c r="V180" s="71"/>
      <c r="W180" s="376"/>
      <c r="X180" s="376"/>
      <c r="Y180" s="376"/>
      <c r="Z180" s="71"/>
      <c r="AA180" s="376"/>
      <c r="AB180" s="376"/>
      <c r="AC180" s="376"/>
      <c r="AD180" s="71"/>
      <c r="AE180" s="376"/>
      <c r="AF180" s="376"/>
      <c r="AG180" s="376"/>
      <c r="AH180" s="71"/>
      <c r="AI180" s="376"/>
      <c r="AJ180" s="376"/>
      <c r="AK180" s="376"/>
      <c r="AL180" s="70"/>
      <c r="AM180" s="321"/>
      <c r="AQ180" s="370"/>
      <c r="AR180" s="366"/>
      <c r="AS180" s="71"/>
      <c r="AT180" s="376"/>
      <c r="AU180" s="376"/>
      <c r="AV180" s="376"/>
      <c r="AW180" s="71"/>
      <c r="AX180" s="376"/>
      <c r="AY180" s="376"/>
      <c r="AZ180" s="376"/>
      <c r="BA180" s="71"/>
      <c r="BB180" s="376"/>
      <c r="BC180" s="376"/>
      <c r="BD180" s="376"/>
      <c r="BE180" s="71"/>
      <c r="BF180" s="376"/>
      <c r="BG180" s="376"/>
      <c r="BH180" s="376"/>
      <c r="BI180" s="70"/>
      <c r="BJ180" s="321"/>
      <c r="BK180" s="321"/>
      <c r="BL180" s="322"/>
      <c r="BM180" s="70"/>
      <c r="BN180" s="72"/>
      <c r="BO180" s="366"/>
      <c r="BP180" s="62"/>
      <c r="BQ180" s="355"/>
      <c r="BR180" s="355"/>
      <c r="BS180" s="355"/>
      <c r="BT180" s="62"/>
      <c r="BU180" s="355"/>
      <c r="BV180" s="355"/>
      <c r="BW180" s="355"/>
      <c r="BX180" s="62"/>
      <c r="BY180" s="355"/>
      <c r="BZ180" s="355"/>
      <c r="CA180" s="355"/>
      <c r="CB180" s="62"/>
      <c r="CC180" s="355"/>
      <c r="CD180" s="355"/>
      <c r="CE180" s="355"/>
      <c r="CF180" s="73"/>
      <c r="CG180" s="322"/>
      <c r="CH180" s="322"/>
      <c r="CI180" s="66"/>
      <c r="CJ180" s="321"/>
      <c r="CL180" s="370"/>
      <c r="CM180" s="366"/>
      <c r="CN180" s="71"/>
      <c r="CO180" s="367"/>
      <c r="CP180" s="367"/>
      <c r="CQ180" s="367"/>
      <c r="CR180" s="71"/>
      <c r="CS180" s="367"/>
      <c r="CT180" s="367"/>
      <c r="CU180" s="367"/>
      <c r="CV180" s="71"/>
      <c r="CW180" s="367"/>
      <c r="CX180" s="367"/>
      <c r="CY180" s="367"/>
      <c r="CZ180" s="71"/>
      <c r="DA180" s="367"/>
      <c r="DB180" s="367"/>
      <c r="DC180" s="367"/>
      <c r="DD180" s="70"/>
      <c r="DE180" s="324"/>
      <c r="DF180" s="339"/>
      <c r="DT180" s="66"/>
    </row>
    <row r="181" spans="1:124" s="319" customFormat="1" ht="44.4" hidden="1" customHeight="1" x14ac:dyDescent="0.4">
      <c r="A181" s="361"/>
      <c r="B181" s="371"/>
      <c r="C181" s="363"/>
      <c r="D181" s="363"/>
      <c r="E181" s="305"/>
      <c r="F181" s="304" t="e">
        <f t="shared" si="11"/>
        <v>#DIV/0!</v>
      </c>
      <c r="G181" s="305">
        <f t="shared" si="12"/>
        <v>0</v>
      </c>
      <c r="H181" s="304" t="e">
        <f t="shared" si="13"/>
        <v>#DIV/0!</v>
      </c>
      <c r="I181" s="305">
        <f t="shared" si="14"/>
        <v>0</v>
      </c>
      <c r="J181" s="364"/>
      <c r="K181" s="61"/>
      <c r="L181" s="62"/>
      <c r="M181" s="62"/>
      <c r="N181" s="62"/>
      <c r="O181" s="63"/>
      <c r="P181" s="318"/>
      <c r="R181" s="66"/>
      <c r="T181" s="370"/>
      <c r="U181" s="375"/>
      <c r="V181" s="71"/>
      <c r="W181" s="367"/>
      <c r="X181" s="367"/>
      <c r="Y181" s="367"/>
      <c r="Z181" s="71"/>
      <c r="AA181" s="367"/>
      <c r="AB181" s="367"/>
      <c r="AC181" s="367"/>
      <c r="AD181" s="71"/>
      <c r="AE181" s="367"/>
      <c r="AF181" s="367"/>
      <c r="AG181" s="367"/>
      <c r="AH181" s="71"/>
      <c r="AI181" s="367"/>
      <c r="AJ181" s="367"/>
      <c r="AK181" s="367"/>
      <c r="AL181" s="70"/>
      <c r="AM181" s="321"/>
      <c r="AQ181" s="370"/>
      <c r="AR181" s="375"/>
      <c r="AS181" s="71"/>
      <c r="AT181" s="367"/>
      <c r="AU181" s="367"/>
      <c r="AV181" s="367"/>
      <c r="AW181" s="71"/>
      <c r="AX181" s="367"/>
      <c r="AY181" s="367"/>
      <c r="AZ181" s="367"/>
      <c r="BA181" s="71"/>
      <c r="BB181" s="367"/>
      <c r="BC181" s="367"/>
      <c r="BD181" s="367"/>
      <c r="BE181" s="71"/>
      <c r="BF181" s="367"/>
      <c r="BG181" s="367"/>
      <c r="BH181" s="367"/>
      <c r="BI181" s="70"/>
      <c r="BJ181" s="321"/>
      <c r="BK181" s="321"/>
      <c r="BL181" s="322"/>
      <c r="BM181" s="70"/>
      <c r="BN181" s="72"/>
      <c r="BO181" s="375"/>
      <c r="BP181" s="62"/>
      <c r="BQ181" s="355"/>
      <c r="BR181" s="355"/>
      <c r="BS181" s="355"/>
      <c r="BT181" s="62"/>
      <c r="BU181" s="355"/>
      <c r="BV181" s="355"/>
      <c r="BW181" s="355"/>
      <c r="BX181" s="62"/>
      <c r="BY181" s="355"/>
      <c r="BZ181" s="355"/>
      <c r="CA181" s="355"/>
      <c r="CB181" s="62"/>
      <c r="CC181" s="355"/>
      <c r="CD181" s="355"/>
      <c r="CE181" s="355"/>
      <c r="CF181" s="73"/>
      <c r="CG181" s="322"/>
      <c r="CH181" s="322"/>
      <c r="CI181" s="66"/>
      <c r="CJ181" s="321"/>
      <c r="CL181" s="370"/>
      <c r="CM181" s="375"/>
      <c r="CN181" s="71"/>
      <c r="CO181" s="367"/>
      <c r="CP181" s="367"/>
      <c r="CQ181" s="367"/>
      <c r="CR181" s="71"/>
      <c r="CS181" s="367"/>
      <c r="CT181" s="367"/>
      <c r="CU181" s="367"/>
      <c r="CV181" s="71"/>
      <c r="CW181" s="367"/>
      <c r="CX181" s="367"/>
      <c r="CY181" s="367"/>
      <c r="CZ181" s="71"/>
      <c r="DA181" s="367"/>
      <c r="DB181" s="367"/>
      <c r="DC181" s="367"/>
      <c r="DD181" s="70"/>
      <c r="DE181" s="324"/>
      <c r="DF181" s="339"/>
      <c r="DT181" s="66"/>
    </row>
    <row r="182" spans="1:124" s="319" customFormat="1" ht="44.4" hidden="1" customHeight="1" x14ac:dyDescent="0.4">
      <c r="A182" s="361"/>
      <c r="B182" s="371"/>
      <c r="C182" s="363"/>
      <c r="D182" s="363"/>
      <c r="E182" s="305"/>
      <c r="F182" s="304" t="e">
        <f t="shared" si="11"/>
        <v>#DIV/0!</v>
      </c>
      <c r="G182" s="305">
        <f t="shared" si="12"/>
        <v>0</v>
      </c>
      <c r="H182" s="304" t="e">
        <f t="shared" si="13"/>
        <v>#DIV/0!</v>
      </c>
      <c r="I182" s="305">
        <f t="shared" si="14"/>
        <v>0</v>
      </c>
      <c r="J182" s="364"/>
      <c r="K182" s="61"/>
      <c r="L182" s="62"/>
      <c r="M182" s="62"/>
      <c r="N182" s="62"/>
      <c r="O182" s="63"/>
      <c r="P182" s="318"/>
      <c r="R182" s="66"/>
      <c r="T182" s="370"/>
      <c r="U182" s="375"/>
      <c r="V182" s="71"/>
      <c r="W182" s="367"/>
      <c r="X182" s="367"/>
      <c r="Y182" s="367"/>
      <c r="Z182" s="71"/>
      <c r="AA182" s="367"/>
      <c r="AB182" s="367"/>
      <c r="AC182" s="367"/>
      <c r="AD182" s="71"/>
      <c r="AE182" s="367"/>
      <c r="AF182" s="367"/>
      <c r="AG182" s="367"/>
      <c r="AH182" s="71"/>
      <c r="AI182" s="367"/>
      <c r="AJ182" s="367"/>
      <c r="AK182" s="367"/>
      <c r="AL182" s="70"/>
      <c r="AM182" s="321"/>
      <c r="AQ182" s="370"/>
      <c r="AR182" s="375"/>
      <c r="AS182" s="71"/>
      <c r="AT182" s="367"/>
      <c r="AU182" s="367"/>
      <c r="AV182" s="367"/>
      <c r="AW182" s="71"/>
      <c r="AX182" s="367"/>
      <c r="AY182" s="367"/>
      <c r="AZ182" s="367"/>
      <c r="BA182" s="71"/>
      <c r="BB182" s="367"/>
      <c r="BC182" s="367"/>
      <c r="BD182" s="367"/>
      <c r="BE182" s="71"/>
      <c r="BF182" s="367"/>
      <c r="BG182" s="367"/>
      <c r="BH182" s="367"/>
      <c r="BI182" s="70"/>
      <c r="BJ182" s="321"/>
      <c r="BK182" s="321"/>
      <c r="BL182" s="322"/>
      <c r="BM182" s="70"/>
      <c r="BN182" s="72"/>
      <c r="BO182" s="375"/>
      <c r="BP182" s="62"/>
      <c r="BQ182" s="355"/>
      <c r="BR182" s="355"/>
      <c r="BS182" s="355"/>
      <c r="BT182" s="62"/>
      <c r="BU182" s="355"/>
      <c r="BV182" s="355"/>
      <c r="BW182" s="355"/>
      <c r="BX182" s="62"/>
      <c r="BY182" s="355"/>
      <c r="BZ182" s="355"/>
      <c r="CA182" s="355"/>
      <c r="CB182" s="62"/>
      <c r="CC182" s="355"/>
      <c r="CD182" s="355"/>
      <c r="CE182" s="355"/>
      <c r="CF182" s="73"/>
      <c r="CG182" s="322"/>
      <c r="CH182" s="322"/>
      <c r="CI182" s="66"/>
      <c r="CJ182" s="321"/>
      <c r="CL182" s="370"/>
      <c r="CM182" s="375"/>
      <c r="CN182" s="71"/>
      <c r="CO182" s="367"/>
      <c r="CP182" s="367"/>
      <c r="CQ182" s="367"/>
      <c r="CR182" s="71"/>
      <c r="CS182" s="367"/>
      <c r="CT182" s="367"/>
      <c r="CU182" s="367"/>
      <c r="CV182" s="71"/>
      <c r="CW182" s="367"/>
      <c r="CX182" s="367"/>
      <c r="CY182" s="367"/>
      <c r="CZ182" s="71"/>
      <c r="DA182" s="367"/>
      <c r="DB182" s="367"/>
      <c r="DC182" s="367"/>
      <c r="DD182" s="70"/>
      <c r="DE182" s="324"/>
      <c r="DF182" s="339"/>
      <c r="DT182" s="66"/>
    </row>
    <row r="183" spans="1:124" s="319" customFormat="1" ht="44.4" hidden="1" customHeight="1" x14ac:dyDescent="0.4">
      <c r="A183" s="361"/>
      <c r="B183" s="362"/>
      <c r="C183" s="372"/>
      <c r="D183" s="372"/>
      <c r="E183" s="373"/>
      <c r="F183" s="304" t="e">
        <f t="shared" si="11"/>
        <v>#DIV/0!</v>
      </c>
      <c r="G183" s="305">
        <f t="shared" si="12"/>
        <v>0</v>
      </c>
      <c r="H183" s="304" t="e">
        <f t="shared" si="13"/>
        <v>#DIV/0!</v>
      </c>
      <c r="I183" s="305">
        <f t="shared" si="14"/>
        <v>0</v>
      </c>
      <c r="J183" s="374"/>
      <c r="K183" s="61"/>
      <c r="L183" s="62"/>
      <c r="M183" s="62"/>
      <c r="N183" s="62"/>
      <c r="O183" s="63"/>
      <c r="P183" s="318"/>
      <c r="R183" s="66"/>
      <c r="T183" s="370"/>
      <c r="U183" s="366"/>
      <c r="V183" s="71"/>
      <c r="W183" s="376"/>
      <c r="X183" s="376"/>
      <c r="Y183" s="376"/>
      <c r="Z183" s="71"/>
      <c r="AA183" s="376"/>
      <c r="AB183" s="376"/>
      <c r="AC183" s="376"/>
      <c r="AD183" s="71"/>
      <c r="AE183" s="376"/>
      <c r="AF183" s="376"/>
      <c r="AG183" s="376"/>
      <c r="AH183" s="71"/>
      <c r="AI183" s="376"/>
      <c r="AJ183" s="376"/>
      <c r="AK183" s="376"/>
      <c r="AL183" s="70"/>
      <c r="AM183" s="321"/>
      <c r="AQ183" s="370"/>
      <c r="AR183" s="366"/>
      <c r="AS183" s="71"/>
      <c r="AT183" s="376"/>
      <c r="AU183" s="376"/>
      <c r="AV183" s="376"/>
      <c r="AW183" s="71"/>
      <c r="AX183" s="376"/>
      <c r="AY183" s="376"/>
      <c r="AZ183" s="376"/>
      <c r="BA183" s="71"/>
      <c r="BB183" s="376"/>
      <c r="BC183" s="376"/>
      <c r="BD183" s="376"/>
      <c r="BE183" s="71"/>
      <c r="BF183" s="376"/>
      <c r="BG183" s="376"/>
      <c r="BH183" s="376"/>
      <c r="BI183" s="70"/>
      <c r="BJ183" s="321"/>
      <c r="BK183" s="321"/>
      <c r="BL183" s="322"/>
      <c r="BM183" s="70"/>
      <c r="BN183" s="72"/>
      <c r="BO183" s="366"/>
      <c r="BP183" s="62"/>
      <c r="BQ183" s="355"/>
      <c r="BR183" s="355"/>
      <c r="BS183" s="355"/>
      <c r="BT183" s="62"/>
      <c r="BU183" s="355"/>
      <c r="BV183" s="355"/>
      <c r="BW183" s="355"/>
      <c r="BX183" s="62"/>
      <c r="BY183" s="355"/>
      <c r="BZ183" s="355"/>
      <c r="CA183" s="355"/>
      <c r="CB183" s="62"/>
      <c r="CC183" s="355"/>
      <c r="CD183" s="355"/>
      <c r="CE183" s="355"/>
      <c r="CF183" s="73"/>
      <c r="CG183" s="322"/>
      <c r="CH183" s="322"/>
      <c r="CI183" s="66"/>
      <c r="CJ183" s="321"/>
      <c r="CL183" s="370"/>
      <c r="CM183" s="366"/>
      <c r="CN183" s="71"/>
      <c r="CO183" s="367"/>
      <c r="CP183" s="367"/>
      <c r="CQ183" s="367"/>
      <c r="CR183" s="71"/>
      <c r="CS183" s="367"/>
      <c r="CT183" s="367"/>
      <c r="CU183" s="367"/>
      <c r="CV183" s="71"/>
      <c r="CW183" s="367"/>
      <c r="CX183" s="367"/>
      <c r="CY183" s="367"/>
      <c r="CZ183" s="71"/>
      <c r="DA183" s="367"/>
      <c r="DB183" s="367"/>
      <c r="DC183" s="367"/>
      <c r="DD183" s="70"/>
      <c r="DE183" s="324"/>
      <c r="DF183" s="339"/>
      <c r="DI183" s="334"/>
      <c r="DT183" s="66"/>
    </row>
    <row r="184" spans="1:124" s="319" customFormat="1" ht="44.4" hidden="1" customHeight="1" x14ac:dyDescent="0.4">
      <c r="A184" s="361"/>
      <c r="B184" s="362" t="s">
        <v>157</v>
      </c>
      <c r="C184" s="372"/>
      <c r="D184" s="372"/>
      <c r="E184" s="373"/>
      <c r="F184" s="304" t="e">
        <f t="shared" si="11"/>
        <v>#DIV/0!</v>
      </c>
      <c r="G184" s="305">
        <f t="shared" si="12"/>
        <v>0</v>
      </c>
      <c r="H184" s="304" t="e">
        <f t="shared" si="13"/>
        <v>#DIV/0!</v>
      </c>
      <c r="I184" s="305">
        <f t="shared" si="14"/>
        <v>0</v>
      </c>
      <c r="J184" s="374"/>
      <c r="K184" s="61"/>
      <c r="L184" s="62"/>
      <c r="M184" s="62"/>
      <c r="N184" s="62"/>
      <c r="O184" s="63"/>
      <c r="P184" s="318"/>
      <c r="R184" s="66"/>
      <c r="T184" s="370"/>
      <c r="U184" s="366"/>
      <c r="V184" s="71"/>
      <c r="W184" s="376"/>
      <c r="X184" s="376"/>
      <c r="Y184" s="376"/>
      <c r="Z184" s="71"/>
      <c r="AA184" s="376"/>
      <c r="AB184" s="376"/>
      <c r="AC184" s="376"/>
      <c r="AD184" s="71"/>
      <c r="AE184" s="376"/>
      <c r="AF184" s="376"/>
      <c r="AG184" s="376"/>
      <c r="AH184" s="71"/>
      <c r="AI184" s="376"/>
      <c r="AJ184" s="376"/>
      <c r="AK184" s="376"/>
      <c r="AL184" s="70"/>
      <c r="AM184" s="321"/>
      <c r="AQ184" s="370"/>
      <c r="AR184" s="366"/>
      <c r="AS184" s="71"/>
      <c r="AT184" s="376"/>
      <c r="AU184" s="376"/>
      <c r="AV184" s="376"/>
      <c r="AW184" s="71"/>
      <c r="AX184" s="376"/>
      <c r="AY184" s="376"/>
      <c r="AZ184" s="376"/>
      <c r="BA184" s="71"/>
      <c r="BB184" s="376"/>
      <c r="BC184" s="376"/>
      <c r="BD184" s="376"/>
      <c r="BE184" s="71"/>
      <c r="BF184" s="376"/>
      <c r="BG184" s="376"/>
      <c r="BH184" s="376"/>
      <c r="BI184" s="70"/>
      <c r="BJ184" s="321"/>
      <c r="BK184" s="321"/>
      <c r="BL184" s="322"/>
      <c r="BM184" s="70"/>
      <c r="BN184" s="72"/>
      <c r="BO184" s="366"/>
      <c r="BP184" s="62"/>
      <c r="BQ184" s="355"/>
      <c r="BR184" s="355"/>
      <c r="BS184" s="355"/>
      <c r="BT184" s="62"/>
      <c r="BU184" s="355"/>
      <c r="BV184" s="355"/>
      <c r="BW184" s="355"/>
      <c r="BX184" s="62"/>
      <c r="BY184" s="355"/>
      <c r="BZ184" s="355"/>
      <c r="CA184" s="355"/>
      <c r="CB184" s="62"/>
      <c r="CC184" s="355"/>
      <c r="CD184" s="355"/>
      <c r="CE184" s="355"/>
      <c r="CF184" s="73"/>
      <c r="CG184" s="322"/>
      <c r="CH184" s="322"/>
      <c r="CI184" s="66"/>
      <c r="CJ184" s="321"/>
      <c r="CL184" s="370"/>
      <c r="CM184" s="366"/>
      <c r="CN184" s="71"/>
      <c r="CO184" s="367"/>
      <c r="CP184" s="367"/>
      <c r="CQ184" s="367"/>
      <c r="CR184" s="71"/>
      <c r="CS184" s="367"/>
      <c r="CT184" s="367"/>
      <c r="CU184" s="367"/>
      <c r="CV184" s="71"/>
      <c r="CW184" s="367"/>
      <c r="CX184" s="367"/>
      <c r="CY184" s="367"/>
      <c r="CZ184" s="71"/>
      <c r="DA184" s="367"/>
      <c r="DB184" s="367"/>
      <c r="DC184" s="367"/>
      <c r="DD184" s="70"/>
      <c r="DE184" s="324"/>
      <c r="DF184" s="339"/>
      <c r="DT184" s="66"/>
    </row>
    <row r="185" spans="1:124" s="319" customFormat="1" ht="44.4" hidden="1" customHeight="1" x14ac:dyDescent="0.4">
      <c r="A185" s="377"/>
      <c r="B185" s="371"/>
      <c r="C185" s="372"/>
      <c r="D185" s="372"/>
      <c r="E185" s="373"/>
      <c r="F185" s="304" t="e">
        <f t="shared" si="11"/>
        <v>#DIV/0!</v>
      </c>
      <c r="G185" s="305">
        <f t="shared" si="12"/>
        <v>0</v>
      </c>
      <c r="H185" s="304" t="e">
        <f t="shared" si="13"/>
        <v>#DIV/0!</v>
      </c>
      <c r="I185" s="305">
        <f t="shared" si="14"/>
        <v>0</v>
      </c>
      <c r="J185" s="374"/>
      <c r="K185" s="61"/>
      <c r="L185" s="62"/>
      <c r="M185" s="62"/>
      <c r="N185" s="62"/>
      <c r="O185" s="63"/>
      <c r="P185" s="318"/>
      <c r="R185" s="66"/>
      <c r="T185" s="378"/>
      <c r="U185" s="375"/>
      <c r="V185" s="71"/>
      <c r="W185" s="376"/>
      <c r="X185" s="376"/>
      <c r="Y185" s="376"/>
      <c r="Z185" s="71"/>
      <c r="AA185" s="376"/>
      <c r="AB185" s="376"/>
      <c r="AC185" s="376"/>
      <c r="AD185" s="71"/>
      <c r="AE185" s="376"/>
      <c r="AF185" s="376"/>
      <c r="AG185" s="376"/>
      <c r="AH185" s="71"/>
      <c r="AI185" s="376"/>
      <c r="AJ185" s="376"/>
      <c r="AK185" s="376"/>
      <c r="AL185" s="70"/>
      <c r="AM185" s="321"/>
      <c r="AQ185" s="378"/>
      <c r="AR185" s="375"/>
      <c r="AS185" s="71"/>
      <c r="AT185" s="376"/>
      <c r="AU185" s="376"/>
      <c r="AV185" s="376"/>
      <c r="AW185" s="71"/>
      <c r="AX185" s="376"/>
      <c r="AY185" s="376"/>
      <c r="AZ185" s="376"/>
      <c r="BA185" s="71"/>
      <c r="BB185" s="376"/>
      <c r="BC185" s="376"/>
      <c r="BD185" s="376"/>
      <c r="BE185" s="71"/>
      <c r="BF185" s="376"/>
      <c r="BG185" s="376"/>
      <c r="BH185" s="376"/>
      <c r="BI185" s="70"/>
      <c r="BJ185" s="321"/>
      <c r="BK185" s="321"/>
      <c r="BL185" s="322"/>
      <c r="BM185" s="70"/>
      <c r="BN185" s="72"/>
      <c r="BO185" s="375"/>
      <c r="BP185" s="62"/>
      <c r="BQ185" s="355"/>
      <c r="BR185" s="355"/>
      <c r="BS185" s="355"/>
      <c r="BT185" s="62"/>
      <c r="BU185" s="355"/>
      <c r="BV185" s="355"/>
      <c r="BW185" s="355"/>
      <c r="BX185" s="62"/>
      <c r="BY185" s="355"/>
      <c r="BZ185" s="355"/>
      <c r="CA185" s="355"/>
      <c r="CB185" s="62"/>
      <c r="CC185" s="355"/>
      <c r="CD185" s="355"/>
      <c r="CE185" s="355"/>
      <c r="CF185" s="73"/>
      <c r="CG185" s="322"/>
      <c r="CH185" s="322"/>
      <c r="CI185" s="66"/>
      <c r="CJ185" s="321"/>
      <c r="CL185" s="378"/>
      <c r="CM185" s="375"/>
      <c r="CN185" s="71"/>
      <c r="CO185" s="367"/>
      <c r="CP185" s="367"/>
      <c r="CQ185" s="367"/>
      <c r="CR185" s="71"/>
      <c r="CS185" s="367"/>
      <c r="CT185" s="367"/>
      <c r="CU185" s="367"/>
      <c r="CV185" s="71"/>
      <c r="CW185" s="367"/>
      <c r="CX185" s="367"/>
      <c r="CY185" s="367"/>
      <c r="CZ185" s="71"/>
      <c r="DA185" s="367"/>
      <c r="DB185" s="367"/>
      <c r="DC185" s="367"/>
      <c r="DD185" s="70"/>
      <c r="DE185" s="324"/>
      <c r="DF185" s="339"/>
      <c r="DT185" s="66"/>
    </row>
    <row r="186" spans="1:124" s="319" customFormat="1" ht="44.4" hidden="1" customHeight="1" x14ac:dyDescent="0.4">
      <c r="A186" s="361"/>
      <c r="B186" s="362"/>
      <c r="C186" s="372"/>
      <c r="D186" s="372"/>
      <c r="E186" s="373"/>
      <c r="F186" s="304" t="e">
        <f t="shared" si="11"/>
        <v>#DIV/0!</v>
      </c>
      <c r="G186" s="305">
        <f t="shared" si="12"/>
        <v>0</v>
      </c>
      <c r="H186" s="304" t="e">
        <f t="shared" si="13"/>
        <v>#DIV/0!</v>
      </c>
      <c r="I186" s="305">
        <f t="shared" si="14"/>
        <v>0</v>
      </c>
      <c r="J186" s="374"/>
      <c r="K186" s="61"/>
      <c r="L186" s="62"/>
      <c r="M186" s="62"/>
      <c r="N186" s="62"/>
      <c r="O186" s="63"/>
      <c r="P186" s="318"/>
      <c r="R186" s="66"/>
      <c r="T186" s="378"/>
      <c r="U186" s="366"/>
      <c r="V186" s="71"/>
      <c r="W186" s="376"/>
      <c r="X186" s="376"/>
      <c r="Y186" s="376"/>
      <c r="Z186" s="71"/>
      <c r="AA186" s="376"/>
      <c r="AB186" s="376"/>
      <c r="AC186" s="376"/>
      <c r="AD186" s="71"/>
      <c r="AE186" s="376"/>
      <c r="AF186" s="376"/>
      <c r="AG186" s="376"/>
      <c r="AH186" s="71"/>
      <c r="AI186" s="376"/>
      <c r="AJ186" s="376"/>
      <c r="AK186" s="376"/>
      <c r="AL186" s="70"/>
      <c r="AM186" s="321"/>
      <c r="AQ186" s="378"/>
      <c r="AR186" s="366"/>
      <c r="AS186" s="71"/>
      <c r="AT186" s="376"/>
      <c r="AU186" s="376"/>
      <c r="AV186" s="376"/>
      <c r="AW186" s="71"/>
      <c r="AX186" s="376"/>
      <c r="AY186" s="376"/>
      <c r="AZ186" s="376"/>
      <c r="BA186" s="71"/>
      <c r="BB186" s="376"/>
      <c r="BC186" s="376"/>
      <c r="BD186" s="376"/>
      <c r="BE186" s="71"/>
      <c r="BF186" s="376"/>
      <c r="BG186" s="376"/>
      <c r="BH186" s="376"/>
      <c r="BI186" s="70"/>
      <c r="BJ186" s="321"/>
      <c r="BK186" s="321"/>
      <c r="BL186" s="322"/>
      <c r="BM186" s="70"/>
      <c r="BN186" s="72"/>
      <c r="BO186" s="366"/>
      <c r="BP186" s="62"/>
      <c r="BQ186" s="355"/>
      <c r="BR186" s="355"/>
      <c r="BS186" s="355"/>
      <c r="BT186" s="62"/>
      <c r="BU186" s="355"/>
      <c r="BV186" s="355"/>
      <c r="BW186" s="355"/>
      <c r="BX186" s="62"/>
      <c r="BY186" s="355"/>
      <c r="BZ186" s="355"/>
      <c r="CA186" s="355"/>
      <c r="CB186" s="62"/>
      <c r="CC186" s="355"/>
      <c r="CD186" s="355"/>
      <c r="CE186" s="355"/>
      <c r="CF186" s="73"/>
      <c r="CG186" s="322"/>
      <c r="CH186" s="322"/>
      <c r="CI186" s="66"/>
      <c r="CJ186" s="321"/>
      <c r="CL186" s="378"/>
      <c r="CM186" s="366"/>
      <c r="CN186" s="71"/>
      <c r="CO186" s="367"/>
      <c r="CP186" s="367"/>
      <c r="CQ186" s="367"/>
      <c r="CR186" s="71"/>
      <c r="CS186" s="367"/>
      <c r="CT186" s="367"/>
      <c r="CU186" s="367"/>
      <c r="CV186" s="71"/>
      <c r="CW186" s="367"/>
      <c r="CX186" s="367"/>
      <c r="CY186" s="367"/>
      <c r="CZ186" s="71"/>
      <c r="DA186" s="367"/>
      <c r="DB186" s="367"/>
      <c r="DC186" s="367"/>
      <c r="DD186" s="70"/>
      <c r="DE186" s="324"/>
      <c r="DF186" s="339"/>
      <c r="DT186" s="66"/>
    </row>
    <row r="187" spans="1:124" s="319" customFormat="1" ht="44.4" hidden="1" customHeight="1" x14ac:dyDescent="0.4">
      <c r="A187" s="361"/>
      <c r="B187" s="362" t="s">
        <v>158</v>
      </c>
      <c r="C187" s="372"/>
      <c r="D187" s="372"/>
      <c r="E187" s="373"/>
      <c r="F187" s="304" t="e">
        <f t="shared" si="11"/>
        <v>#DIV/0!</v>
      </c>
      <c r="G187" s="305">
        <f t="shared" si="12"/>
        <v>0</v>
      </c>
      <c r="H187" s="304" t="e">
        <f t="shared" si="13"/>
        <v>#DIV/0!</v>
      </c>
      <c r="I187" s="305">
        <f t="shared" si="14"/>
        <v>0</v>
      </c>
      <c r="J187" s="374"/>
      <c r="K187" s="61"/>
      <c r="L187" s="62"/>
      <c r="M187" s="62"/>
      <c r="N187" s="62"/>
      <c r="O187" s="63"/>
      <c r="P187" s="318"/>
      <c r="R187" s="66"/>
      <c r="T187" s="370"/>
      <c r="U187" s="366"/>
      <c r="V187" s="71"/>
      <c r="W187" s="376"/>
      <c r="X187" s="376"/>
      <c r="Y187" s="376"/>
      <c r="Z187" s="71"/>
      <c r="AA187" s="376"/>
      <c r="AB187" s="376"/>
      <c r="AC187" s="376"/>
      <c r="AD187" s="71"/>
      <c r="AE187" s="376"/>
      <c r="AF187" s="376"/>
      <c r="AG187" s="376"/>
      <c r="AH187" s="71"/>
      <c r="AI187" s="376"/>
      <c r="AJ187" s="376"/>
      <c r="AK187" s="376"/>
      <c r="AL187" s="70"/>
      <c r="AM187" s="321"/>
      <c r="AQ187" s="370"/>
      <c r="AR187" s="366"/>
      <c r="AS187" s="71"/>
      <c r="AT187" s="376"/>
      <c r="AU187" s="376"/>
      <c r="AV187" s="376"/>
      <c r="AW187" s="71"/>
      <c r="AX187" s="376"/>
      <c r="AY187" s="376"/>
      <c r="AZ187" s="376"/>
      <c r="BA187" s="71"/>
      <c r="BB187" s="376"/>
      <c r="BC187" s="376"/>
      <c r="BD187" s="376"/>
      <c r="BE187" s="71"/>
      <c r="BF187" s="376"/>
      <c r="BG187" s="376"/>
      <c r="BH187" s="376"/>
      <c r="BI187" s="70"/>
      <c r="BJ187" s="321"/>
      <c r="BK187" s="321"/>
      <c r="BL187" s="322"/>
      <c r="BM187" s="70"/>
      <c r="BN187" s="72"/>
      <c r="BO187" s="366"/>
      <c r="BP187" s="62"/>
      <c r="BQ187" s="355"/>
      <c r="BR187" s="355"/>
      <c r="BS187" s="355"/>
      <c r="BT187" s="62"/>
      <c r="BU187" s="355"/>
      <c r="BV187" s="355"/>
      <c r="BW187" s="355"/>
      <c r="BX187" s="62"/>
      <c r="BY187" s="355"/>
      <c r="BZ187" s="355"/>
      <c r="CA187" s="355"/>
      <c r="CB187" s="62"/>
      <c r="CC187" s="355"/>
      <c r="CD187" s="355"/>
      <c r="CE187" s="355"/>
      <c r="CF187" s="73"/>
      <c r="CG187" s="322"/>
      <c r="CH187" s="322"/>
      <c r="CI187" s="66"/>
      <c r="CJ187" s="321"/>
      <c r="CL187" s="370"/>
      <c r="CM187" s="366"/>
      <c r="CN187" s="71"/>
      <c r="CO187" s="367"/>
      <c r="CP187" s="367"/>
      <c r="CQ187" s="367"/>
      <c r="CR187" s="71"/>
      <c r="CS187" s="367"/>
      <c r="CT187" s="367"/>
      <c r="CU187" s="367"/>
      <c r="CV187" s="71"/>
      <c r="CW187" s="367"/>
      <c r="CX187" s="367"/>
      <c r="CY187" s="367"/>
      <c r="CZ187" s="71"/>
      <c r="DA187" s="367"/>
      <c r="DB187" s="367"/>
      <c r="DC187" s="367"/>
      <c r="DD187" s="70"/>
      <c r="DE187" s="324"/>
      <c r="DF187" s="339"/>
      <c r="DT187" s="66"/>
    </row>
    <row r="188" spans="1:124" s="178" customFormat="1" ht="44.4" hidden="1" customHeight="1" x14ac:dyDescent="0.4">
      <c r="A188" s="361"/>
      <c r="B188" s="379">
        <v>41035800</v>
      </c>
      <c r="C188" s="372"/>
      <c r="D188" s="372"/>
      <c r="E188" s="373"/>
      <c r="F188" s="304" t="e">
        <f t="shared" si="11"/>
        <v>#DIV/0!</v>
      </c>
      <c r="G188" s="305">
        <f t="shared" si="12"/>
        <v>0</v>
      </c>
      <c r="H188" s="304" t="e">
        <f t="shared" si="13"/>
        <v>#DIV/0!</v>
      </c>
      <c r="I188" s="305">
        <f t="shared" si="14"/>
        <v>0</v>
      </c>
      <c r="J188" s="374"/>
      <c r="K188" s="61"/>
      <c r="L188" s="62"/>
      <c r="M188" s="62"/>
      <c r="N188" s="62"/>
      <c r="O188" s="63"/>
      <c r="P188" s="318"/>
      <c r="R188" s="66"/>
      <c r="T188" s="370"/>
      <c r="U188" s="360"/>
      <c r="V188" s="70"/>
      <c r="W188" s="376"/>
      <c r="X188" s="376"/>
      <c r="Y188" s="376"/>
      <c r="Z188" s="70"/>
      <c r="AA188" s="376"/>
      <c r="AB188" s="376"/>
      <c r="AC188" s="376"/>
      <c r="AD188" s="70"/>
      <c r="AE188" s="376"/>
      <c r="AF188" s="376"/>
      <c r="AG188" s="376"/>
      <c r="AH188" s="70"/>
      <c r="AI188" s="376"/>
      <c r="AJ188" s="376"/>
      <c r="AK188" s="376"/>
      <c r="AL188" s="70"/>
      <c r="AM188" s="321"/>
      <c r="AN188" s="380"/>
      <c r="AO188" s="381"/>
      <c r="AQ188" s="370"/>
      <c r="AR188" s="360"/>
      <c r="AS188" s="70"/>
      <c r="AT188" s="376"/>
      <c r="AU188" s="376"/>
      <c r="AV188" s="376"/>
      <c r="AW188" s="70"/>
      <c r="AX188" s="376"/>
      <c r="AY188" s="376"/>
      <c r="AZ188" s="376"/>
      <c r="BA188" s="70"/>
      <c r="BB188" s="376"/>
      <c r="BC188" s="376"/>
      <c r="BD188" s="376"/>
      <c r="BE188" s="70"/>
      <c r="BF188" s="376"/>
      <c r="BG188" s="376"/>
      <c r="BH188" s="376"/>
      <c r="BI188" s="70"/>
      <c r="BJ188" s="321"/>
      <c r="BK188" s="321"/>
      <c r="BL188" s="322"/>
      <c r="BM188" s="70"/>
      <c r="BN188" s="72"/>
      <c r="BO188" s="360"/>
      <c r="BP188" s="73"/>
      <c r="BQ188" s="355"/>
      <c r="BR188" s="355"/>
      <c r="BS188" s="355"/>
      <c r="BT188" s="73"/>
      <c r="BU188" s="355"/>
      <c r="BV188" s="355"/>
      <c r="BW188" s="355"/>
      <c r="BX188" s="73"/>
      <c r="BY188" s="355"/>
      <c r="BZ188" s="355"/>
      <c r="CA188" s="355"/>
      <c r="CB188" s="73"/>
      <c r="CC188" s="355"/>
      <c r="CD188" s="355"/>
      <c r="CE188" s="355"/>
      <c r="CF188" s="73"/>
      <c r="CG188" s="182"/>
      <c r="CH188" s="182"/>
      <c r="CI188" s="66"/>
      <c r="CJ188" s="321"/>
      <c r="CK188" s="380"/>
      <c r="CL188" s="370"/>
      <c r="CM188" s="360"/>
      <c r="CN188" s="70"/>
      <c r="CO188" s="367"/>
      <c r="CP188" s="367"/>
      <c r="CQ188" s="367"/>
      <c r="CR188" s="70"/>
      <c r="CS188" s="367"/>
      <c r="CT188" s="367"/>
      <c r="CU188" s="367"/>
      <c r="CV188" s="70"/>
      <c r="CW188" s="367"/>
      <c r="CX188" s="367"/>
      <c r="CY188" s="367"/>
      <c r="CZ188" s="70"/>
      <c r="DA188" s="367"/>
      <c r="DB188" s="367"/>
      <c r="DC188" s="367"/>
      <c r="DD188" s="70"/>
      <c r="DE188" s="324"/>
      <c r="DF188" s="382"/>
      <c r="DG188" s="380"/>
      <c r="DI188" s="380"/>
      <c r="DT188" s="66"/>
    </row>
    <row r="189" spans="1:124" s="178" customFormat="1" ht="44.4" hidden="1" customHeight="1" x14ac:dyDescent="0.35">
      <c r="A189" s="377" t="s">
        <v>159</v>
      </c>
      <c r="B189" s="383">
        <v>41030000</v>
      </c>
      <c r="C189" s="384">
        <v>253736700</v>
      </c>
      <c r="D189" s="384">
        <v>84844800</v>
      </c>
      <c r="E189" s="385">
        <v>84844800</v>
      </c>
      <c r="F189" s="304">
        <f t="shared" si="11"/>
        <v>33.438127003306974</v>
      </c>
      <c r="G189" s="305">
        <f t="shared" si="12"/>
        <v>-168891900</v>
      </c>
      <c r="H189" s="304">
        <f t="shared" si="13"/>
        <v>100</v>
      </c>
      <c r="I189" s="305">
        <f t="shared" si="14"/>
        <v>0</v>
      </c>
      <c r="J189" s="386">
        <f>J190+J192+J193</f>
        <v>0</v>
      </c>
      <c r="K189" s="61"/>
      <c r="L189" s="62"/>
      <c r="M189" s="62"/>
      <c r="N189" s="62"/>
      <c r="O189" s="63"/>
      <c r="P189" s="64"/>
      <c r="R189" s="66"/>
      <c r="T189" s="378"/>
      <c r="U189" s="236"/>
      <c r="V189" s="70"/>
      <c r="W189" s="387"/>
      <c r="X189" s="387"/>
      <c r="Y189" s="387"/>
      <c r="Z189" s="70"/>
      <c r="AA189" s="387"/>
      <c r="AB189" s="387"/>
      <c r="AC189" s="387"/>
      <c r="AD189" s="70"/>
      <c r="AE189" s="387"/>
      <c r="AF189" s="387"/>
      <c r="AG189" s="387"/>
      <c r="AH189" s="70"/>
      <c r="AI189" s="387"/>
      <c r="AJ189" s="387"/>
      <c r="AK189" s="387"/>
      <c r="AL189" s="70"/>
      <c r="AM189" s="66"/>
      <c r="AQ189" s="378"/>
      <c r="AR189" s="236"/>
      <c r="AS189" s="70"/>
      <c r="AT189" s="387"/>
      <c r="AU189" s="387"/>
      <c r="AV189" s="387"/>
      <c r="AW189" s="70"/>
      <c r="AX189" s="387"/>
      <c r="AY189" s="387"/>
      <c r="AZ189" s="387"/>
      <c r="BA189" s="70"/>
      <c r="BB189" s="387"/>
      <c r="BC189" s="387"/>
      <c r="BD189" s="387"/>
      <c r="BE189" s="70"/>
      <c r="BF189" s="387"/>
      <c r="BG189" s="387"/>
      <c r="BH189" s="387"/>
      <c r="BI189" s="70"/>
      <c r="BJ189" s="66"/>
      <c r="BK189" s="66"/>
      <c r="BL189" s="182"/>
      <c r="BM189" s="70"/>
      <c r="BN189" s="72"/>
      <c r="BO189" s="236"/>
      <c r="BP189" s="73"/>
      <c r="BQ189" s="388"/>
      <c r="BR189" s="388"/>
      <c r="BS189" s="388"/>
      <c r="BT189" s="73"/>
      <c r="BU189" s="388"/>
      <c r="BV189" s="388"/>
      <c r="BW189" s="388"/>
      <c r="BX189" s="73"/>
      <c r="BY189" s="388"/>
      <c r="BZ189" s="388"/>
      <c r="CA189" s="388"/>
      <c r="CB189" s="73"/>
      <c r="CC189" s="388"/>
      <c r="CD189" s="388"/>
      <c r="CE189" s="388"/>
      <c r="CF189" s="73"/>
      <c r="CG189" s="182"/>
      <c r="CH189" s="182"/>
      <c r="CI189" s="66"/>
      <c r="CJ189" s="66"/>
      <c r="CK189" s="182"/>
      <c r="CL189" s="378"/>
      <c r="CM189" s="236"/>
      <c r="CN189" s="70"/>
      <c r="CO189" s="389"/>
      <c r="CP189" s="389"/>
      <c r="CQ189" s="389"/>
      <c r="CR189" s="70"/>
      <c r="CS189" s="389"/>
      <c r="CT189" s="389"/>
      <c r="CU189" s="389"/>
      <c r="CV189" s="70"/>
      <c r="CW189" s="389"/>
      <c r="CX189" s="389"/>
      <c r="CY189" s="389"/>
      <c r="CZ189" s="70"/>
      <c r="DA189" s="389"/>
      <c r="DB189" s="389"/>
      <c r="DC189" s="389"/>
      <c r="DD189" s="70"/>
      <c r="DE189" s="65"/>
      <c r="DF189" s="74"/>
      <c r="DT189" s="66"/>
    </row>
    <row r="190" spans="1:124" s="319" customFormat="1" ht="66.45" hidden="1" customHeight="1" x14ac:dyDescent="0.4">
      <c r="A190" s="361" t="s">
        <v>160</v>
      </c>
      <c r="B190" s="379">
        <v>41033900</v>
      </c>
      <c r="C190" s="363">
        <v>245933300</v>
      </c>
      <c r="D190" s="363">
        <v>84404400</v>
      </c>
      <c r="E190" s="305">
        <v>84404400</v>
      </c>
      <c r="F190" s="304">
        <f t="shared" si="11"/>
        <v>34.320037180812847</v>
      </c>
      <c r="G190" s="305">
        <f t="shared" si="12"/>
        <v>-161528900</v>
      </c>
      <c r="H190" s="304">
        <f t="shared" si="13"/>
        <v>100</v>
      </c>
      <c r="I190" s="305">
        <f t="shared" si="14"/>
        <v>0</v>
      </c>
      <c r="J190" s="374"/>
      <c r="K190" s="61"/>
      <c r="L190" s="65"/>
      <c r="M190" s="390"/>
      <c r="N190" s="391"/>
      <c r="O190" s="63"/>
      <c r="P190" s="318"/>
      <c r="R190" s="66"/>
      <c r="T190" s="370"/>
      <c r="U190" s="360"/>
      <c r="V190" s="70"/>
      <c r="W190" s="376"/>
      <c r="X190" s="376"/>
      <c r="Y190" s="376"/>
      <c r="Z190" s="70"/>
      <c r="AA190" s="376"/>
      <c r="AB190" s="376"/>
      <c r="AC190" s="376"/>
      <c r="AD190" s="70"/>
      <c r="AE190" s="376"/>
      <c r="AF190" s="376"/>
      <c r="AG190" s="376"/>
      <c r="AH190" s="70"/>
      <c r="AI190" s="376"/>
      <c r="AJ190" s="376"/>
      <c r="AK190" s="376"/>
      <c r="AL190" s="392"/>
      <c r="AM190" s="321"/>
      <c r="AQ190" s="370"/>
      <c r="AR190" s="360"/>
      <c r="AS190" s="70"/>
      <c r="AT190" s="376"/>
      <c r="AU190" s="376"/>
      <c r="AV190" s="376"/>
      <c r="AW190" s="70"/>
      <c r="AX190" s="376"/>
      <c r="AY190" s="376"/>
      <c r="AZ190" s="376"/>
      <c r="BA190" s="70"/>
      <c r="BB190" s="376"/>
      <c r="BC190" s="376"/>
      <c r="BD190" s="376"/>
      <c r="BE190" s="70"/>
      <c r="BF190" s="376"/>
      <c r="BG190" s="376"/>
      <c r="BH190" s="376"/>
      <c r="BI190" s="70"/>
      <c r="BJ190" s="321"/>
      <c r="BK190" s="321"/>
      <c r="BM190" s="70"/>
      <c r="BN190" s="72"/>
      <c r="BO190" s="360"/>
      <c r="BP190" s="73"/>
      <c r="BQ190" s="355"/>
      <c r="BR190" s="355"/>
      <c r="BS190" s="355"/>
      <c r="BT190" s="73"/>
      <c r="BU190" s="355"/>
      <c r="BV190" s="355"/>
      <c r="BW190" s="355"/>
      <c r="BX190" s="73"/>
      <c r="BY190" s="355"/>
      <c r="BZ190" s="355"/>
      <c r="CA190" s="355"/>
      <c r="CB190" s="73"/>
      <c r="CC190" s="355"/>
      <c r="CD190" s="355"/>
      <c r="CE190" s="355"/>
      <c r="CF190" s="73"/>
      <c r="CG190" s="322"/>
      <c r="CH190" s="322"/>
      <c r="CI190" s="66"/>
      <c r="CJ190" s="321"/>
      <c r="CK190" s="334"/>
      <c r="CL190" s="370"/>
      <c r="CM190" s="360"/>
      <c r="CN190" s="70"/>
      <c r="CO190" s="367"/>
      <c r="CP190" s="367"/>
      <c r="CQ190" s="367"/>
      <c r="CR190" s="70"/>
      <c r="CS190" s="367"/>
      <c r="CT190" s="367"/>
      <c r="CU190" s="367"/>
      <c r="CV190" s="70"/>
      <c r="CW190" s="367"/>
      <c r="CX190" s="367"/>
      <c r="CY190" s="367"/>
      <c r="CZ190" s="70"/>
      <c r="DA190" s="367"/>
      <c r="DB190" s="367"/>
      <c r="DC190" s="367"/>
      <c r="DD190" s="70"/>
      <c r="DE190" s="324"/>
      <c r="DF190" s="393"/>
      <c r="DT190" s="66"/>
    </row>
    <row r="191" spans="1:124" s="353" customFormat="1" ht="43.8" hidden="1" x14ac:dyDescent="0.4">
      <c r="A191" s="361"/>
      <c r="B191" s="379"/>
      <c r="C191" s="363">
        <v>0</v>
      </c>
      <c r="D191" s="363">
        <v>0</v>
      </c>
      <c r="E191" s="305">
        <v>0</v>
      </c>
      <c r="F191" s="304" t="e">
        <f t="shared" si="11"/>
        <v>#DIV/0!</v>
      </c>
      <c r="G191" s="305">
        <f t="shared" si="12"/>
        <v>0</v>
      </c>
      <c r="H191" s="304" t="e">
        <f t="shared" si="13"/>
        <v>#DIV/0!</v>
      </c>
      <c r="I191" s="305">
        <f t="shared" si="14"/>
        <v>0</v>
      </c>
      <c r="J191" s="374"/>
      <c r="K191" s="61"/>
      <c r="L191" s="65"/>
      <c r="M191" s="394"/>
      <c r="N191" s="391"/>
      <c r="O191" s="63"/>
      <c r="P191" s="318"/>
      <c r="R191" s="66"/>
      <c r="T191" s="378"/>
      <c r="U191" s="360"/>
      <c r="V191" s="71"/>
      <c r="W191" s="376"/>
      <c r="X191" s="376"/>
      <c r="Y191" s="376"/>
      <c r="Z191" s="71"/>
      <c r="AA191" s="376"/>
      <c r="AB191" s="376"/>
      <c r="AC191" s="376"/>
      <c r="AD191" s="71"/>
      <c r="AE191" s="376"/>
      <c r="AF191" s="376"/>
      <c r="AG191" s="376"/>
      <c r="AH191" s="71"/>
      <c r="AI191" s="376"/>
      <c r="AJ191" s="376"/>
      <c r="AK191" s="376"/>
      <c r="AL191" s="70"/>
      <c r="AM191" s="321"/>
      <c r="AQ191" s="378"/>
      <c r="AR191" s="360"/>
      <c r="AS191" s="71"/>
      <c r="AT191" s="376"/>
      <c r="AU191" s="376"/>
      <c r="AV191" s="376"/>
      <c r="AW191" s="71"/>
      <c r="AX191" s="376"/>
      <c r="AY191" s="376"/>
      <c r="AZ191" s="376"/>
      <c r="BA191" s="71"/>
      <c r="BB191" s="376"/>
      <c r="BC191" s="376"/>
      <c r="BD191" s="376"/>
      <c r="BE191" s="71"/>
      <c r="BF191" s="376"/>
      <c r="BG191" s="376"/>
      <c r="BH191" s="376"/>
      <c r="BI191" s="70"/>
      <c r="BJ191" s="321"/>
      <c r="BK191" s="321"/>
      <c r="BM191" s="70"/>
      <c r="BN191" s="72"/>
      <c r="BO191" s="360"/>
      <c r="BP191" s="62"/>
      <c r="BQ191" s="355"/>
      <c r="BR191" s="355"/>
      <c r="BS191" s="355"/>
      <c r="BT191" s="62"/>
      <c r="BU191" s="355"/>
      <c r="BV191" s="355"/>
      <c r="BW191" s="355"/>
      <c r="BX191" s="62"/>
      <c r="BY191" s="355"/>
      <c r="BZ191" s="355"/>
      <c r="CA191" s="355"/>
      <c r="CB191" s="62"/>
      <c r="CC191" s="355"/>
      <c r="CD191" s="355"/>
      <c r="CE191" s="355"/>
      <c r="CF191" s="73"/>
      <c r="CG191" s="324"/>
      <c r="CH191" s="324"/>
      <c r="CI191" s="66"/>
      <c r="CJ191" s="321"/>
      <c r="CL191" s="378"/>
      <c r="CM191" s="360"/>
      <c r="CN191" s="71"/>
      <c r="CO191" s="367"/>
      <c r="CP191" s="367"/>
      <c r="CQ191" s="367"/>
      <c r="CR191" s="71"/>
      <c r="CS191" s="367"/>
      <c r="CT191" s="367"/>
      <c r="CU191" s="367"/>
      <c r="CV191" s="71"/>
      <c r="CW191" s="367"/>
      <c r="CX191" s="367"/>
      <c r="CY191" s="367"/>
      <c r="CZ191" s="71"/>
      <c r="DA191" s="367"/>
      <c r="DB191" s="367"/>
      <c r="DC191" s="367"/>
      <c r="DD191" s="70"/>
      <c r="DE191" s="324"/>
      <c r="DF191" s="395"/>
      <c r="DT191" s="66"/>
    </row>
    <row r="192" spans="1:124" s="319" customFormat="1" ht="66.45" hidden="1" customHeight="1" x14ac:dyDescent="0.4">
      <c r="A192" s="361" t="s">
        <v>161</v>
      </c>
      <c r="B192" s="379">
        <v>41034200</v>
      </c>
      <c r="C192" s="363">
        <v>1463500</v>
      </c>
      <c r="D192" s="363">
        <v>440400</v>
      </c>
      <c r="E192" s="305">
        <v>440400</v>
      </c>
      <c r="F192" s="304">
        <f t="shared" si="11"/>
        <v>30.092244619063891</v>
      </c>
      <c r="G192" s="305">
        <f t="shared" si="12"/>
        <v>-1023100</v>
      </c>
      <c r="H192" s="304">
        <f t="shared" si="13"/>
        <v>100</v>
      </c>
      <c r="I192" s="305">
        <f t="shared" si="14"/>
        <v>0</v>
      </c>
      <c r="J192" s="374"/>
      <c r="K192" s="61"/>
      <c r="L192" s="65"/>
      <c r="M192" s="390"/>
      <c r="N192" s="391"/>
      <c r="O192" s="63"/>
      <c r="P192" s="318"/>
      <c r="R192" s="66"/>
      <c r="T192" s="370"/>
      <c r="U192" s="360"/>
      <c r="V192" s="71"/>
      <c r="W192" s="376"/>
      <c r="X192" s="376"/>
      <c r="Y192" s="376"/>
      <c r="Z192" s="71"/>
      <c r="AA192" s="376"/>
      <c r="AB192" s="376"/>
      <c r="AC192" s="376"/>
      <c r="AD192" s="71"/>
      <c r="AE192" s="376"/>
      <c r="AF192" s="376"/>
      <c r="AG192" s="376"/>
      <c r="AH192" s="71"/>
      <c r="AI192" s="376"/>
      <c r="AJ192" s="376"/>
      <c r="AK192" s="376"/>
      <c r="AL192" s="70"/>
      <c r="AM192" s="321"/>
      <c r="AQ192" s="370"/>
      <c r="AR192" s="360"/>
      <c r="AS192" s="71"/>
      <c r="AT192" s="376"/>
      <c r="AU192" s="376"/>
      <c r="AV192" s="376"/>
      <c r="AW192" s="71"/>
      <c r="AX192" s="376"/>
      <c r="AY192" s="376"/>
      <c r="AZ192" s="376"/>
      <c r="BA192" s="71"/>
      <c r="BB192" s="376"/>
      <c r="BC192" s="376"/>
      <c r="BD192" s="376"/>
      <c r="BE192" s="71"/>
      <c r="BF192" s="376"/>
      <c r="BG192" s="376"/>
      <c r="BH192" s="376"/>
      <c r="BI192" s="70"/>
      <c r="BJ192" s="321"/>
      <c r="BK192" s="321"/>
      <c r="BM192" s="70"/>
      <c r="BN192" s="72"/>
      <c r="BO192" s="360"/>
      <c r="BP192" s="62"/>
      <c r="BQ192" s="355"/>
      <c r="BR192" s="355"/>
      <c r="BS192" s="355"/>
      <c r="BT192" s="62"/>
      <c r="BU192" s="355"/>
      <c r="BV192" s="355"/>
      <c r="BW192" s="355"/>
      <c r="BX192" s="62"/>
      <c r="BY192" s="355"/>
      <c r="BZ192" s="355"/>
      <c r="CA192" s="355"/>
      <c r="CB192" s="62"/>
      <c r="CC192" s="355"/>
      <c r="CD192" s="355"/>
      <c r="CE192" s="355"/>
      <c r="CF192" s="73"/>
      <c r="CG192" s="322"/>
      <c r="CH192" s="322"/>
      <c r="CI192" s="66"/>
      <c r="CJ192" s="321"/>
      <c r="CL192" s="370"/>
      <c r="CM192" s="360"/>
      <c r="CN192" s="71"/>
      <c r="CO192" s="367"/>
      <c r="CP192" s="367"/>
      <c r="CQ192" s="367"/>
      <c r="CR192" s="71"/>
      <c r="CS192" s="367"/>
      <c r="CT192" s="367"/>
      <c r="CU192" s="367"/>
      <c r="CV192" s="71"/>
      <c r="CW192" s="367"/>
      <c r="CX192" s="367"/>
      <c r="CY192" s="367"/>
      <c r="CZ192" s="71"/>
      <c r="DA192" s="367"/>
      <c r="DB192" s="367"/>
      <c r="DC192" s="367"/>
      <c r="DD192" s="70"/>
      <c r="DE192" s="324"/>
      <c r="DF192" s="393"/>
      <c r="DT192" s="66"/>
    </row>
    <row r="193" spans="1:124" s="353" customFormat="1" ht="99.6" hidden="1" customHeight="1" x14ac:dyDescent="0.4">
      <c r="A193" s="361" t="s">
        <v>162</v>
      </c>
      <c r="B193" s="379">
        <v>41034500</v>
      </c>
      <c r="C193" s="363">
        <v>6339900</v>
      </c>
      <c r="D193" s="363">
        <v>0</v>
      </c>
      <c r="E193" s="305">
        <v>0</v>
      </c>
      <c r="F193" s="304">
        <f t="shared" si="11"/>
        <v>0</v>
      </c>
      <c r="G193" s="305">
        <f t="shared" si="12"/>
        <v>-6339900</v>
      </c>
      <c r="H193" s="304" t="e">
        <f t="shared" si="13"/>
        <v>#DIV/0!</v>
      </c>
      <c r="I193" s="305">
        <f t="shared" si="14"/>
        <v>0</v>
      </c>
      <c r="J193" s="374"/>
      <c r="K193" s="61"/>
      <c r="L193" s="65"/>
      <c r="M193" s="394"/>
      <c r="N193" s="391"/>
      <c r="O193" s="63"/>
      <c r="P193" s="318"/>
      <c r="R193" s="66"/>
      <c r="T193" s="378"/>
      <c r="U193" s="360"/>
      <c r="V193" s="71"/>
      <c r="W193" s="376"/>
      <c r="X193" s="376"/>
      <c r="Y193" s="376"/>
      <c r="Z193" s="71"/>
      <c r="AA193" s="376"/>
      <c r="AB193" s="376"/>
      <c r="AC193" s="376"/>
      <c r="AD193" s="71"/>
      <c r="AE193" s="376"/>
      <c r="AF193" s="376"/>
      <c r="AG193" s="376"/>
      <c r="AH193" s="71"/>
      <c r="AI193" s="376"/>
      <c r="AJ193" s="376"/>
      <c r="AK193" s="376"/>
      <c r="AL193" s="70"/>
      <c r="AM193" s="321"/>
      <c r="AQ193" s="378"/>
      <c r="AR193" s="360"/>
      <c r="AS193" s="71"/>
      <c r="AT193" s="376"/>
      <c r="AU193" s="376"/>
      <c r="AV193" s="376"/>
      <c r="AW193" s="71"/>
      <c r="AX193" s="376"/>
      <c r="AY193" s="376"/>
      <c r="AZ193" s="376"/>
      <c r="BA193" s="71"/>
      <c r="BB193" s="376"/>
      <c r="BC193" s="376"/>
      <c r="BD193" s="376"/>
      <c r="BE193" s="71"/>
      <c r="BF193" s="376"/>
      <c r="BG193" s="376"/>
      <c r="BH193" s="376"/>
      <c r="BI193" s="70"/>
      <c r="BJ193" s="321"/>
      <c r="BK193" s="321"/>
      <c r="BM193" s="70"/>
      <c r="BN193" s="72"/>
      <c r="BO193" s="360"/>
      <c r="BP193" s="62"/>
      <c r="BQ193" s="355"/>
      <c r="BR193" s="355"/>
      <c r="BS193" s="355"/>
      <c r="BT193" s="62"/>
      <c r="BU193" s="355"/>
      <c r="BV193" s="355"/>
      <c r="BW193" s="355"/>
      <c r="BX193" s="62"/>
      <c r="BY193" s="355"/>
      <c r="BZ193" s="355"/>
      <c r="CA193" s="355"/>
      <c r="CB193" s="62"/>
      <c r="CC193" s="355"/>
      <c r="CD193" s="355"/>
      <c r="CE193" s="355"/>
      <c r="CF193" s="73"/>
      <c r="CG193" s="324"/>
      <c r="CH193" s="324"/>
      <c r="CI193" s="66"/>
      <c r="CJ193" s="321"/>
      <c r="CL193" s="378"/>
      <c r="CM193" s="360"/>
      <c r="CN193" s="71"/>
      <c r="CO193" s="367"/>
      <c r="CP193" s="367"/>
      <c r="CQ193" s="367"/>
      <c r="CR193" s="71"/>
      <c r="CS193" s="367"/>
      <c r="CT193" s="367"/>
      <c r="CU193" s="367"/>
      <c r="CV193" s="71"/>
      <c r="CW193" s="367"/>
      <c r="CX193" s="367"/>
      <c r="CY193" s="367"/>
      <c r="CZ193" s="71"/>
      <c r="DA193" s="367"/>
      <c r="DB193" s="367"/>
      <c r="DC193" s="367"/>
      <c r="DD193" s="70"/>
      <c r="DE193" s="324"/>
      <c r="DF193" s="396"/>
      <c r="DT193" s="66"/>
    </row>
    <row r="194" spans="1:124" s="67" customFormat="1" ht="65.099999999999994" hidden="1" customHeight="1" x14ac:dyDescent="0.35">
      <c r="A194" s="60" t="s">
        <v>163</v>
      </c>
      <c r="B194" s="357" t="s">
        <v>164</v>
      </c>
      <c r="C194" s="384">
        <v>12572059</v>
      </c>
      <c r="D194" s="384">
        <v>4474110</v>
      </c>
      <c r="E194" s="385">
        <v>5541070.0700000003</v>
      </c>
      <c r="F194" s="304">
        <f t="shared" si="11"/>
        <v>44.074483503457948</v>
      </c>
      <c r="G194" s="305">
        <f t="shared" si="12"/>
        <v>-7030988.9299999997</v>
      </c>
      <c r="H194" s="304">
        <f t="shared" si="13"/>
        <v>123.84742596851666</v>
      </c>
      <c r="I194" s="305">
        <f t="shared" si="14"/>
        <v>1066960.0700000003</v>
      </c>
      <c r="J194" s="386">
        <f>SUM(J195:J214)</f>
        <v>0</v>
      </c>
      <c r="K194" s="61"/>
      <c r="L194" s="65"/>
      <c r="M194" s="397"/>
      <c r="N194" s="391"/>
      <c r="O194" s="63"/>
      <c r="P194" s="64"/>
      <c r="R194" s="66"/>
      <c r="T194" s="378"/>
      <c r="U194" s="398"/>
      <c r="V194" s="71"/>
      <c r="W194" s="387"/>
      <c r="X194" s="387"/>
      <c r="Y194" s="387"/>
      <c r="Z194" s="71"/>
      <c r="AA194" s="387"/>
      <c r="AB194" s="387"/>
      <c r="AC194" s="387"/>
      <c r="AD194" s="71"/>
      <c r="AE194" s="387"/>
      <c r="AF194" s="387"/>
      <c r="AG194" s="387"/>
      <c r="AH194" s="71"/>
      <c r="AI194" s="387"/>
      <c r="AJ194" s="387"/>
      <c r="AK194" s="387"/>
      <c r="AL194" s="70"/>
      <c r="AM194" s="66"/>
      <c r="AQ194" s="378"/>
      <c r="AR194" s="398"/>
      <c r="AS194" s="71"/>
      <c r="AT194" s="387"/>
      <c r="AU194" s="387"/>
      <c r="AV194" s="387"/>
      <c r="AW194" s="71"/>
      <c r="AX194" s="387"/>
      <c r="AY194" s="387"/>
      <c r="AZ194" s="387"/>
      <c r="BA194" s="71"/>
      <c r="BB194" s="387"/>
      <c r="BC194" s="387"/>
      <c r="BD194" s="387"/>
      <c r="BE194" s="71"/>
      <c r="BF194" s="387"/>
      <c r="BG194" s="387"/>
      <c r="BH194" s="387"/>
      <c r="BI194" s="70"/>
      <c r="BJ194" s="66"/>
      <c r="BK194" s="66"/>
      <c r="BM194" s="70"/>
      <c r="BN194" s="72"/>
      <c r="BO194" s="398"/>
      <c r="BP194" s="62"/>
      <c r="BQ194" s="388"/>
      <c r="BR194" s="388"/>
      <c r="BS194" s="388"/>
      <c r="BT194" s="62"/>
      <c r="BU194" s="388"/>
      <c r="BV194" s="388"/>
      <c r="BW194" s="388"/>
      <c r="BX194" s="62"/>
      <c r="BY194" s="388"/>
      <c r="BZ194" s="388"/>
      <c r="CA194" s="388"/>
      <c r="CB194" s="62"/>
      <c r="CC194" s="388"/>
      <c r="CD194" s="388"/>
      <c r="CE194" s="388"/>
      <c r="CF194" s="73"/>
      <c r="CG194" s="65"/>
      <c r="CH194" s="65"/>
      <c r="CI194" s="66"/>
      <c r="CJ194" s="66"/>
      <c r="CL194" s="378"/>
      <c r="CM194" s="398"/>
      <c r="CN194" s="71"/>
      <c r="CO194" s="389"/>
      <c r="CP194" s="389"/>
      <c r="CQ194" s="389"/>
      <c r="CR194" s="71"/>
      <c r="CS194" s="389"/>
      <c r="CT194" s="389"/>
      <c r="CU194" s="389"/>
      <c r="CV194" s="71"/>
      <c r="CW194" s="389"/>
      <c r="CX194" s="389"/>
      <c r="CY194" s="389"/>
      <c r="CZ194" s="71"/>
      <c r="DA194" s="389"/>
      <c r="DB194" s="389"/>
      <c r="DC194" s="389"/>
      <c r="DD194" s="70"/>
      <c r="DE194" s="65"/>
      <c r="DF194" s="74"/>
      <c r="DT194" s="66"/>
    </row>
    <row r="195" spans="1:124" s="353" customFormat="1" ht="254.85" hidden="1" customHeight="1" x14ac:dyDescent="0.4">
      <c r="A195" s="399" t="s">
        <v>165</v>
      </c>
      <c r="B195" s="400" t="s">
        <v>166</v>
      </c>
      <c r="C195" s="363">
        <v>0</v>
      </c>
      <c r="D195" s="363">
        <v>0</v>
      </c>
      <c r="E195" s="305">
        <v>995839</v>
      </c>
      <c r="F195" s="304" t="e">
        <f t="shared" si="11"/>
        <v>#DIV/0!</v>
      </c>
      <c r="G195" s="305">
        <f t="shared" si="12"/>
        <v>995839</v>
      </c>
      <c r="H195" s="304" t="e">
        <f t="shared" si="13"/>
        <v>#DIV/0!</v>
      </c>
      <c r="I195" s="305">
        <f t="shared" si="14"/>
        <v>995839</v>
      </c>
      <c r="J195" s="401"/>
      <c r="K195" s="61"/>
      <c r="L195" s="65"/>
      <c r="M195" s="394"/>
      <c r="N195" s="391"/>
      <c r="O195" s="63"/>
      <c r="P195" s="318"/>
      <c r="R195" s="66"/>
      <c r="T195" s="370"/>
      <c r="U195" s="366"/>
      <c r="V195" s="71"/>
      <c r="W195" s="376"/>
      <c r="X195" s="376"/>
      <c r="Y195" s="376"/>
      <c r="Z195" s="71"/>
      <c r="AA195" s="376"/>
      <c r="AB195" s="376"/>
      <c r="AC195" s="376"/>
      <c r="AD195" s="71"/>
      <c r="AE195" s="376"/>
      <c r="AF195" s="376"/>
      <c r="AG195" s="376"/>
      <c r="AH195" s="71"/>
      <c r="AI195" s="376"/>
      <c r="AJ195" s="376"/>
      <c r="AK195" s="376"/>
      <c r="AL195" s="70"/>
      <c r="AM195" s="321"/>
      <c r="AQ195" s="370"/>
      <c r="AR195" s="366"/>
      <c r="AS195" s="71"/>
      <c r="AT195" s="376"/>
      <c r="AU195" s="376"/>
      <c r="AV195" s="376"/>
      <c r="AW195" s="71"/>
      <c r="AX195" s="376"/>
      <c r="AY195" s="376"/>
      <c r="AZ195" s="376"/>
      <c r="BA195" s="71"/>
      <c r="BB195" s="376"/>
      <c r="BC195" s="376"/>
      <c r="BD195" s="376"/>
      <c r="BE195" s="71"/>
      <c r="BF195" s="376"/>
      <c r="BG195" s="376"/>
      <c r="BH195" s="376"/>
      <c r="BI195" s="70"/>
      <c r="BJ195" s="321"/>
      <c r="BK195" s="321"/>
      <c r="BM195" s="70"/>
      <c r="BN195" s="72"/>
      <c r="BO195" s="366"/>
      <c r="BP195" s="62"/>
      <c r="BQ195" s="355"/>
      <c r="BR195" s="355"/>
      <c r="BS195" s="355"/>
      <c r="BT195" s="62"/>
      <c r="BU195" s="355"/>
      <c r="BV195" s="355"/>
      <c r="BW195" s="355"/>
      <c r="BX195" s="62"/>
      <c r="BY195" s="355"/>
      <c r="BZ195" s="355"/>
      <c r="CA195" s="355"/>
      <c r="CB195" s="62"/>
      <c r="CC195" s="355"/>
      <c r="CD195" s="355"/>
      <c r="CE195" s="355"/>
      <c r="CF195" s="73"/>
      <c r="CG195" s="324"/>
      <c r="CH195" s="324"/>
      <c r="CI195" s="66"/>
      <c r="CJ195" s="321"/>
      <c r="CL195" s="370"/>
      <c r="CM195" s="366"/>
      <c r="CN195" s="71"/>
      <c r="CO195" s="367"/>
      <c r="CP195" s="367"/>
      <c r="CQ195" s="367"/>
      <c r="CR195" s="71"/>
      <c r="CS195" s="367"/>
      <c r="CT195" s="367"/>
      <c r="CU195" s="367"/>
      <c r="CV195" s="71"/>
      <c r="CW195" s="367"/>
      <c r="CX195" s="367"/>
      <c r="CY195" s="367"/>
      <c r="CZ195" s="71"/>
      <c r="DA195" s="367"/>
      <c r="DB195" s="367"/>
      <c r="DC195" s="367"/>
      <c r="DD195" s="70"/>
      <c r="DE195" s="324"/>
      <c r="DF195" s="396"/>
      <c r="DT195" s="66"/>
    </row>
    <row r="196" spans="1:124" s="353" customFormat="1" ht="231.9" hidden="1" customHeight="1" x14ac:dyDescent="0.4">
      <c r="A196" s="399" t="s">
        <v>167</v>
      </c>
      <c r="B196" s="400" t="s">
        <v>168</v>
      </c>
      <c r="C196" s="363">
        <v>0</v>
      </c>
      <c r="D196" s="363">
        <v>0</v>
      </c>
      <c r="E196" s="305">
        <v>0</v>
      </c>
      <c r="F196" s="304" t="e">
        <f t="shared" si="11"/>
        <v>#DIV/0!</v>
      </c>
      <c r="G196" s="305">
        <f t="shared" si="12"/>
        <v>0</v>
      </c>
      <c r="H196" s="304" t="e">
        <f t="shared" si="13"/>
        <v>#DIV/0!</v>
      </c>
      <c r="I196" s="305">
        <f t="shared" si="14"/>
        <v>0</v>
      </c>
      <c r="J196" s="374"/>
      <c r="K196" s="61"/>
      <c r="L196" s="65"/>
      <c r="M196" s="394"/>
      <c r="N196" s="391"/>
      <c r="O196" s="63"/>
      <c r="P196" s="318"/>
      <c r="R196" s="66"/>
      <c r="T196" s="378"/>
      <c r="U196" s="366"/>
      <c r="V196" s="71"/>
      <c r="W196" s="376"/>
      <c r="X196" s="376"/>
      <c r="Y196" s="376"/>
      <c r="Z196" s="71"/>
      <c r="AA196" s="376"/>
      <c r="AB196" s="376"/>
      <c r="AC196" s="376"/>
      <c r="AD196" s="71"/>
      <c r="AE196" s="376"/>
      <c r="AF196" s="376"/>
      <c r="AG196" s="376"/>
      <c r="AH196" s="71"/>
      <c r="AI196" s="376"/>
      <c r="AJ196" s="376"/>
      <c r="AK196" s="376"/>
      <c r="AL196" s="70"/>
      <c r="AM196" s="321"/>
      <c r="AQ196" s="378"/>
      <c r="AR196" s="366"/>
      <c r="AS196" s="71"/>
      <c r="AT196" s="376"/>
      <c r="AU196" s="376"/>
      <c r="AV196" s="376"/>
      <c r="AW196" s="71"/>
      <c r="AX196" s="376"/>
      <c r="AY196" s="376"/>
      <c r="AZ196" s="376"/>
      <c r="BA196" s="71"/>
      <c r="BB196" s="376"/>
      <c r="BC196" s="376"/>
      <c r="BD196" s="376"/>
      <c r="BE196" s="71"/>
      <c r="BF196" s="376"/>
      <c r="BG196" s="376"/>
      <c r="BH196" s="376"/>
      <c r="BI196" s="70"/>
      <c r="BJ196" s="321"/>
      <c r="BK196" s="321"/>
      <c r="BM196" s="70"/>
      <c r="BN196" s="72"/>
      <c r="BO196" s="366"/>
      <c r="BP196" s="62"/>
      <c r="BQ196" s="355"/>
      <c r="BR196" s="355"/>
      <c r="BS196" s="355"/>
      <c r="BT196" s="62"/>
      <c r="BU196" s="355"/>
      <c r="BV196" s="355"/>
      <c r="BW196" s="355"/>
      <c r="BX196" s="62"/>
      <c r="BY196" s="355"/>
      <c r="BZ196" s="355"/>
      <c r="CA196" s="355"/>
      <c r="CB196" s="62"/>
      <c r="CC196" s="355"/>
      <c r="CD196" s="355"/>
      <c r="CE196" s="355"/>
      <c r="CF196" s="73"/>
      <c r="CG196" s="324"/>
      <c r="CH196" s="324"/>
      <c r="CI196" s="66"/>
      <c r="CJ196" s="321"/>
      <c r="CK196" s="402"/>
      <c r="CL196" s="378"/>
      <c r="CM196" s="366"/>
      <c r="CN196" s="71"/>
      <c r="CO196" s="367"/>
      <c r="CP196" s="367"/>
      <c r="CQ196" s="367"/>
      <c r="CR196" s="71"/>
      <c r="CS196" s="367"/>
      <c r="CT196" s="367"/>
      <c r="CU196" s="367"/>
      <c r="CV196" s="71"/>
      <c r="CW196" s="367"/>
      <c r="CX196" s="367"/>
      <c r="CY196" s="367"/>
      <c r="CZ196" s="71"/>
      <c r="DA196" s="367"/>
      <c r="DB196" s="367"/>
      <c r="DC196" s="367"/>
      <c r="DD196" s="70"/>
      <c r="DE196" s="324"/>
      <c r="DF196" s="396"/>
      <c r="DT196" s="66"/>
    </row>
    <row r="197" spans="1:124" s="319" customFormat="1" ht="301.2" hidden="1" customHeight="1" x14ac:dyDescent="0.4">
      <c r="A197" s="399" t="s">
        <v>169</v>
      </c>
      <c r="B197" s="400" t="s">
        <v>170</v>
      </c>
      <c r="C197" s="363">
        <v>0</v>
      </c>
      <c r="D197" s="363">
        <v>0</v>
      </c>
      <c r="E197" s="305">
        <v>0</v>
      </c>
      <c r="F197" s="304" t="e">
        <f t="shared" si="11"/>
        <v>#DIV/0!</v>
      </c>
      <c r="G197" s="305">
        <f t="shared" si="12"/>
        <v>0</v>
      </c>
      <c r="H197" s="304" t="e">
        <f t="shared" si="13"/>
        <v>#DIV/0!</v>
      </c>
      <c r="I197" s="305">
        <f t="shared" si="14"/>
        <v>0</v>
      </c>
      <c r="J197" s="374"/>
      <c r="K197" s="61"/>
      <c r="L197" s="65"/>
      <c r="M197" s="390"/>
      <c r="N197" s="391"/>
      <c r="O197" s="63"/>
      <c r="P197" s="318"/>
      <c r="R197" s="66"/>
      <c r="T197" s="370"/>
      <c r="U197" s="366"/>
      <c r="V197" s="71"/>
      <c r="W197" s="376"/>
      <c r="X197" s="376"/>
      <c r="Y197" s="376"/>
      <c r="Z197" s="71"/>
      <c r="AA197" s="376"/>
      <c r="AB197" s="376"/>
      <c r="AC197" s="376"/>
      <c r="AD197" s="71"/>
      <c r="AE197" s="376"/>
      <c r="AF197" s="376"/>
      <c r="AG197" s="376"/>
      <c r="AH197" s="71"/>
      <c r="AI197" s="376"/>
      <c r="AJ197" s="376"/>
      <c r="AK197" s="376"/>
      <c r="AL197" s="70"/>
      <c r="AM197" s="321"/>
      <c r="AN197" s="334"/>
      <c r="AQ197" s="370"/>
      <c r="AR197" s="366"/>
      <c r="AS197" s="71"/>
      <c r="AT197" s="376"/>
      <c r="AU197" s="376"/>
      <c r="AV197" s="376"/>
      <c r="AW197" s="71"/>
      <c r="AX197" s="376"/>
      <c r="AY197" s="376"/>
      <c r="AZ197" s="376"/>
      <c r="BA197" s="71"/>
      <c r="BB197" s="376"/>
      <c r="BC197" s="376"/>
      <c r="BD197" s="376"/>
      <c r="BE197" s="71"/>
      <c r="BF197" s="376"/>
      <c r="BG197" s="376"/>
      <c r="BH197" s="376"/>
      <c r="BI197" s="70"/>
      <c r="BJ197" s="321"/>
      <c r="BK197" s="321"/>
      <c r="BM197" s="70"/>
      <c r="BN197" s="72"/>
      <c r="BO197" s="366"/>
      <c r="BP197" s="62"/>
      <c r="BQ197" s="355"/>
      <c r="BR197" s="355"/>
      <c r="BS197" s="355"/>
      <c r="BT197" s="62"/>
      <c r="BU197" s="355"/>
      <c r="BV197" s="355"/>
      <c r="BW197" s="355"/>
      <c r="BX197" s="62"/>
      <c r="BY197" s="355"/>
      <c r="BZ197" s="355"/>
      <c r="CA197" s="355"/>
      <c r="CB197" s="62"/>
      <c r="CC197" s="355"/>
      <c r="CD197" s="355"/>
      <c r="CE197" s="355"/>
      <c r="CF197" s="73"/>
      <c r="CG197" s="322"/>
      <c r="CH197" s="322"/>
      <c r="CI197" s="66"/>
      <c r="CJ197" s="321"/>
      <c r="CL197" s="370"/>
      <c r="CM197" s="366"/>
      <c r="CN197" s="71"/>
      <c r="CO197" s="367"/>
      <c r="CP197" s="367"/>
      <c r="CQ197" s="367"/>
      <c r="CR197" s="71"/>
      <c r="CS197" s="367"/>
      <c r="CT197" s="367"/>
      <c r="CU197" s="367"/>
      <c r="CV197" s="71"/>
      <c r="CW197" s="367"/>
      <c r="CX197" s="367"/>
      <c r="CY197" s="367"/>
      <c r="CZ197" s="71"/>
      <c r="DA197" s="367"/>
      <c r="DB197" s="367"/>
      <c r="DC197" s="367"/>
      <c r="DD197" s="70"/>
      <c r="DE197" s="324"/>
      <c r="DF197" s="393"/>
      <c r="DT197" s="66"/>
    </row>
    <row r="198" spans="1:124" s="353" customFormat="1" ht="44.4" hidden="1" customHeight="1" x14ac:dyDescent="0.4">
      <c r="A198" s="399"/>
      <c r="B198" s="400"/>
      <c r="C198" s="363">
        <v>0</v>
      </c>
      <c r="D198" s="363">
        <v>0</v>
      </c>
      <c r="E198" s="305">
        <v>0</v>
      </c>
      <c r="F198" s="304" t="e">
        <f t="shared" si="11"/>
        <v>#DIV/0!</v>
      </c>
      <c r="G198" s="305">
        <f t="shared" si="12"/>
        <v>0</v>
      </c>
      <c r="H198" s="304" t="e">
        <f t="shared" si="13"/>
        <v>#DIV/0!</v>
      </c>
      <c r="I198" s="305">
        <f t="shared" si="14"/>
        <v>0</v>
      </c>
      <c r="J198" s="374"/>
      <c r="K198" s="61"/>
      <c r="L198" s="65"/>
      <c r="M198" s="394"/>
      <c r="N198" s="391"/>
      <c r="O198" s="63"/>
      <c r="P198" s="318"/>
      <c r="R198" s="66"/>
      <c r="T198" s="378"/>
      <c r="U198" s="366"/>
      <c r="V198" s="71"/>
      <c r="W198" s="376"/>
      <c r="X198" s="376"/>
      <c r="Y198" s="376"/>
      <c r="Z198" s="71"/>
      <c r="AA198" s="376"/>
      <c r="AB198" s="376"/>
      <c r="AC198" s="376"/>
      <c r="AD198" s="71"/>
      <c r="AE198" s="376"/>
      <c r="AF198" s="376"/>
      <c r="AG198" s="376"/>
      <c r="AH198" s="71"/>
      <c r="AI198" s="376"/>
      <c r="AJ198" s="376"/>
      <c r="AK198" s="376"/>
      <c r="AL198" s="70"/>
      <c r="AM198" s="321"/>
      <c r="AN198" s="321"/>
      <c r="AQ198" s="378"/>
      <c r="AR198" s="366"/>
      <c r="AS198" s="71"/>
      <c r="AT198" s="376"/>
      <c r="AU198" s="376"/>
      <c r="AV198" s="376"/>
      <c r="AW198" s="71"/>
      <c r="AX198" s="376"/>
      <c r="AY198" s="376"/>
      <c r="AZ198" s="376"/>
      <c r="BA198" s="71"/>
      <c r="BB198" s="376"/>
      <c r="BC198" s="376"/>
      <c r="BD198" s="376"/>
      <c r="BE198" s="71"/>
      <c r="BF198" s="376"/>
      <c r="BG198" s="376"/>
      <c r="BH198" s="376"/>
      <c r="BI198" s="70"/>
      <c r="BJ198" s="321"/>
      <c r="BK198" s="321"/>
      <c r="BM198" s="70"/>
      <c r="BN198" s="72"/>
      <c r="BO198" s="366"/>
      <c r="BP198" s="62"/>
      <c r="BQ198" s="355"/>
      <c r="BR198" s="355"/>
      <c r="BS198" s="355"/>
      <c r="BT198" s="62"/>
      <c r="BU198" s="355"/>
      <c r="BV198" s="355"/>
      <c r="BW198" s="355"/>
      <c r="BX198" s="62"/>
      <c r="BY198" s="355"/>
      <c r="BZ198" s="355"/>
      <c r="CA198" s="355"/>
      <c r="CB198" s="62"/>
      <c r="CC198" s="355"/>
      <c r="CD198" s="355"/>
      <c r="CE198" s="355"/>
      <c r="CF198" s="73"/>
      <c r="CG198" s="324"/>
      <c r="CH198" s="324"/>
      <c r="CI198" s="66"/>
      <c r="CJ198" s="321"/>
      <c r="CL198" s="378"/>
      <c r="CM198" s="366"/>
      <c r="CN198" s="71"/>
      <c r="CO198" s="367"/>
      <c r="CP198" s="367"/>
      <c r="CQ198" s="367"/>
      <c r="CR198" s="71"/>
      <c r="CS198" s="367"/>
      <c r="CT198" s="367"/>
      <c r="CU198" s="367"/>
      <c r="CV198" s="71"/>
      <c r="CW198" s="367"/>
      <c r="CX198" s="367"/>
      <c r="CY198" s="367"/>
      <c r="CZ198" s="71"/>
      <c r="DA198" s="367"/>
      <c r="DB198" s="367"/>
      <c r="DC198" s="367"/>
      <c r="DD198" s="70"/>
      <c r="DE198" s="324"/>
      <c r="DF198" s="396"/>
      <c r="DT198" s="66"/>
    </row>
    <row r="199" spans="1:124" s="319" customFormat="1" ht="115.8" hidden="1" customHeight="1" x14ac:dyDescent="0.4">
      <c r="A199" s="403" t="s">
        <v>171</v>
      </c>
      <c r="B199" s="400" t="s">
        <v>172</v>
      </c>
      <c r="C199" s="363">
        <v>0</v>
      </c>
      <c r="D199" s="363">
        <v>0</v>
      </c>
      <c r="E199" s="305">
        <v>0</v>
      </c>
      <c r="F199" s="304" t="e">
        <f t="shared" si="11"/>
        <v>#DIV/0!</v>
      </c>
      <c r="G199" s="305">
        <f t="shared" si="12"/>
        <v>0</v>
      </c>
      <c r="H199" s="304" t="e">
        <f t="shared" si="13"/>
        <v>#DIV/0!</v>
      </c>
      <c r="I199" s="305">
        <f t="shared" si="14"/>
        <v>0</v>
      </c>
      <c r="J199" s="374"/>
      <c r="K199" s="61"/>
      <c r="L199" s="65"/>
      <c r="M199" s="390"/>
      <c r="N199" s="391"/>
      <c r="O199" s="63"/>
      <c r="P199" s="318"/>
      <c r="R199" s="66"/>
      <c r="T199" s="404"/>
      <c r="U199" s="366"/>
      <c r="V199" s="71"/>
      <c r="W199" s="376"/>
      <c r="X199" s="376"/>
      <c r="Y199" s="376"/>
      <c r="Z199" s="71"/>
      <c r="AA199" s="376"/>
      <c r="AB199" s="376"/>
      <c r="AC199" s="376"/>
      <c r="AD199" s="71"/>
      <c r="AE199" s="376"/>
      <c r="AF199" s="376"/>
      <c r="AG199" s="376"/>
      <c r="AH199" s="71"/>
      <c r="AI199" s="376"/>
      <c r="AJ199" s="376"/>
      <c r="AK199" s="376"/>
      <c r="AL199" s="70"/>
      <c r="AM199" s="321"/>
      <c r="AQ199" s="404"/>
      <c r="AR199" s="366"/>
      <c r="AS199" s="71"/>
      <c r="AT199" s="376"/>
      <c r="AU199" s="376"/>
      <c r="AV199" s="376"/>
      <c r="AW199" s="71"/>
      <c r="AX199" s="376"/>
      <c r="AY199" s="376"/>
      <c r="AZ199" s="376"/>
      <c r="BA199" s="71"/>
      <c r="BB199" s="376"/>
      <c r="BC199" s="376"/>
      <c r="BD199" s="376"/>
      <c r="BE199" s="71"/>
      <c r="BF199" s="376"/>
      <c r="BG199" s="376"/>
      <c r="BH199" s="376"/>
      <c r="BI199" s="70"/>
      <c r="BJ199" s="321"/>
      <c r="BK199" s="321"/>
      <c r="BM199" s="70"/>
      <c r="BN199" s="72"/>
      <c r="BO199" s="366"/>
      <c r="BP199" s="62"/>
      <c r="BQ199" s="355"/>
      <c r="BR199" s="355"/>
      <c r="BS199" s="355"/>
      <c r="BT199" s="62"/>
      <c r="BU199" s="355"/>
      <c r="BV199" s="355"/>
      <c r="BW199" s="355"/>
      <c r="BX199" s="62"/>
      <c r="BY199" s="355"/>
      <c r="BZ199" s="355"/>
      <c r="CA199" s="355"/>
      <c r="CB199" s="62"/>
      <c r="CC199" s="355"/>
      <c r="CD199" s="355"/>
      <c r="CE199" s="355"/>
      <c r="CF199" s="73"/>
      <c r="CG199" s="322"/>
      <c r="CH199" s="322"/>
      <c r="CI199" s="66"/>
      <c r="CJ199" s="321"/>
      <c r="CL199" s="404"/>
      <c r="CM199" s="366"/>
      <c r="CN199" s="71"/>
      <c r="CO199" s="367"/>
      <c r="CP199" s="367"/>
      <c r="CQ199" s="367"/>
      <c r="CR199" s="71"/>
      <c r="CS199" s="367"/>
      <c r="CT199" s="367"/>
      <c r="CU199" s="367"/>
      <c r="CV199" s="71"/>
      <c r="CW199" s="367"/>
      <c r="CX199" s="367"/>
      <c r="CY199" s="367"/>
      <c r="CZ199" s="71"/>
      <c r="DA199" s="367"/>
      <c r="DB199" s="367"/>
      <c r="DC199" s="367"/>
      <c r="DD199" s="70"/>
      <c r="DE199" s="324"/>
      <c r="DF199" s="393"/>
      <c r="DT199" s="66"/>
    </row>
    <row r="200" spans="1:124" s="353" customFormat="1" ht="46.35" hidden="1" customHeight="1" x14ac:dyDescent="0.4">
      <c r="A200" s="399" t="s">
        <v>173</v>
      </c>
      <c r="B200" s="400" t="s">
        <v>174</v>
      </c>
      <c r="C200" s="363">
        <v>0</v>
      </c>
      <c r="D200" s="363">
        <v>0</v>
      </c>
      <c r="E200" s="305">
        <v>0</v>
      </c>
      <c r="F200" s="304" t="e">
        <f t="shared" si="11"/>
        <v>#DIV/0!</v>
      </c>
      <c r="G200" s="305">
        <f t="shared" si="12"/>
        <v>0</v>
      </c>
      <c r="H200" s="304" t="e">
        <f t="shared" si="13"/>
        <v>#DIV/0!</v>
      </c>
      <c r="I200" s="305">
        <f t="shared" si="14"/>
        <v>0</v>
      </c>
      <c r="J200" s="374"/>
      <c r="K200" s="61"/>
      <c r="L200" s="65"/>
      <c r="M200" s="394"/>
      <c r="N200" s="391"/>
      <c r="O200" s="63"/>
      <c r="P200" s="318"/>
      <c r="R200" s="66"/>
      <c r="T200" s="378"/>
      <c r="U200" s="366"/>
      <c r="V200" s="71"/>
      <c r="W200" s="376"/>
      <c r="X200" s="376"/>
      <c r="Y200" s="376"/>
      <c r="Z200" s="71"/>
      <c r="AA200" s="376"/>
      <c r="AB200" s="376"/>
      <c r="AC200" s="376"/>
      <c r="AD200" s="71"/>
      <c r="AE200" s="376"/>
      <c r="AF200" s="376"/>
      <c r="AG200" s="376"/>
      <c r="AH200" s="71"/>
      <c r="AI200" s="376"/>
      <c r="AJ200" s="376"/>
      <c r="AK200" s="376"/>
      <c r="AL200" s="70"/>
      <c r="AM200" s="321"/>
      <c r="AQ200" s="378"/>
      <c r="AR200" s="366"/>
      <c r="AS200" s="71"/>
      <c r="AT200" s="376"/>
      <c r="AU200" s="376"/>
      <c r="AV200" s="376"/>
      <c r="AW200" s="71"/>
      <c r="AX200" s="376"/>
      <c r="AY200" s="376"/>
      <c r="AZ200" s="376"/>
      <c r="BA200" s="71"/>
      <c r="BB200" s="376"/>
      <c r="BC200" s="376"/>
      <c r="BD200" s="376"/>
      <c r="BE200" s="71"/>
      <c r="BF200" s="376"/>
      <c r="BG200" s="376"/>
      <c r="BH200" s="376"/>
      <c r="BI200" s="70"/>
      <c r="BJ200" s="321"/>
      <c r="BK200" s="321"/>
      <c r="BM200" s="70"/>
      <c r="BN200" s="72"/>
      <c r="BO200" s="366"/>
      <c r="BP200" s="62"/>
      <c r="BQ200" s="355"/>
      <c r="BR200" s="355"/>
      <c r="BS200" s="355"/>
      <c r="BT200" s="62"/>
      <c r="BU200" s="355"/>
      <c r="BV200" s="355"/>
      <c r="BW200" s="355"/>
      <c r="BX200" s="62"/>
      <c r="BY200" s="355"/>
      <c r="BZ200" s="355"/>
      <c r="CA200" s="355"/>
      <c r="CB200" s="62"/>
      <c r="CC200" s="355"/>
      <c r="CD200" s="355"/>
      <c r="CE200" s="355"/>
      <c r="CF200" s="73"/>
      <c r="CG200" s="324"/>
      <c r="CH200" s="324"/>
      <c r="CI200" s="66"/>
      <c r="CJ200" s="321"/>
      <c r="CL200" s="378"/>
      <c r="CM200" s="366"/>
      <c r="CN200" s="71"/>
      <c r="CO200" s="367"/>
      <c r="CP200" s="367"/>
      <c r="CQ200" s="367"/>
      <c r="CR200" s="71"/>
      <c r="CS200" s="367"/>
      <c r="CT200" s="367"/>
      <c r="CU200" s="367"/>
      <c r="CV200" s="71"/>
      <c r="CW200" s="367"/>
      <c r="CX200" s="367"/>
      <c r="CY200" s="367"/>
      <c r="CZ200" s="71"/>
      <c r="DA200" s="367"/>
      <c r="DB200" s="367"/>
      <c r="DC200" s="367"/>
      <c r="DD200" s="70"/>
      <c r="DE200" s="324"/>
      <c r="DF200" s="396"/>
      <c r="DT200" s="66"/>
    </row>
    <row r="201" spans="1:124" s="353" customFormat="1" ht="69.45" hidden="1" customHeight="1" x14ac:dyDescent="0.4">
      <c r="A201" s="399" t="s">
        <v>175</v>
      </c>
      <c r="B201" s="400" t="s">
        <v>176</v>
      </c>
      <c r="C201" s="363">
        <v>7135217</v>
      </c>
      <c r="D201" s="363">
        <v>2448804</v>
      </c>
      <c r="E201" s="305">
        <v>2448804</v>
      </c>
      <c r="F201" s="304">
        <f t="shared" si="11"/>
        <v>34.319965321306981</v>
      </c>
      <c r="G201" s="305">
        <f t="shared" si="12"/>
        <v>-4686413</v>
      </c>
      <c r="H201" s="304">
        <f t="shared" si="13"/>
        <v>100</v>
      </c>
      <c r="I201" s="305">
        <f t="shared" si="14"/>
        <v>0</v>
      </c>
      <c r="J201" s="374"/>
      <c r="K201" s="61"/>
      <c r="L201" s="65"/>
      <c r="M201" s="394"/>
      <c r="N201" s="391"/>
      <c r="O201" s="63"/>
      <c r="P201" s="318"/>
      <c r="R201" s="66"/>
      <c r="T201" s="370"/>
      <c r="U201" s="366"/>
      <c r="V201" s="71"/>
      <c r="W201" s="376"/>
      <c r="X201" s="376"/>
      <c r="Y201" s="376"/>
      <c r="Z201" s="71"/>
      <c r="AA201" s="376"/>
      <c r="AB201" s="376"/>
      <c r="AC201" s="376"/>
      <c r="AD201" s="71"/>
      <c r="AE201" s="376"/>
      <c r="AF201" s="376"/>
      <c r="AG201" s="376"/>
      <c r="AH201" s="71"/>
      <c r="AI201" s="376"/>
      <c r="AJ201" s="376"/>
      <c r="AK201" s="376"/>
      <c r="AL201" s="70"/>
      <c r="AM201" s="321"/>
      <c r="AQ201" s="370"/>
      <c r="AR201" s="366"/>
      <c r="AS201" s="71"/>
      <c r="AT201" s="376"/>
      <c r="AU201" s="376"/>
      <c r="AV201" s="376"/>
      <c r="AW201" s="71"/>
      <c r="AX201" s="376"/>
      <c r="AY201" s="376"/>
      <c r="AZ201" s="376"/>
      <c r="BA201" s="71"/>
      <c r="BB201" s="376"/>
      <c r="BC201" s="376"/>
      <c r="BD201" s="376"/>
      <c r="BE201" s="71"/>
      <c r="BF201" s="376"/>
      <c r="BG201" s="376"/>
      <c r="BH201" s="376"/>
      <c r="BI201" s="70"/>
      <c r="BJ201" s="321"/>
      <c r="BK201" s="321"/>
      <c r="BM201" s="70"/>
      <c r="BN201" s="72"/>
      <c r="BO201" s="366"/>
      <c r="BP201" s="62"/>
      <c r="BQ201" s="355"/>
      <c r="BR201" s="355"/>
      <c r="BS201" s="355"/>
      <c r="BT201" s="62"/>
      <c r="BU201" s="355"/>
      <c r="BV201" s="355"/>
      <c r="BW201" s="355"/>
      <c r="BX201" s="62"/>
      <c r="BY201" s="355"/>
      <c r="BZ201" s="355"/>
      <c r="CA201" s="355"/>
      <c r="CB201" s="62"/>
      <c r="CC201" s="355"/>
      <c r="CD201" s="355"/>
      <c r="CE201" s="355"/>
      <c r="CF201" s="73"/>
      <c r="CG201" s="324"/>
      <c r="CH201" s="324"/>
      <c r="CI201" s="66"/>
      <c r="CJ201" s="321"/>
      <c r="CL201" s="378"/>
      <c r="CM201" s="366"/>
      <c r="CN201" s="71"/>
      <c r="CO201" s="367"/>
      <c r="CP201" s="367"/>
      <c r="CQ201" s="367"/>
      <c r="CR201" s="71"/>
      <c r="CS201" s="367"/>
      <c r="CT201" s="367"/>
      <c r="CU201" s="367"/>
      <c r="CV201" s="71"/>
      <c r="CW201" s="367"/>
      <c r="CX201" s="367"/>
      <c r="CY201" s="367"/>
      <c r="CZ201" s="71"/>
      <c r="DA201" s="367"/>
      <c r="DB201" s="367"/>
      <c r="DC201" s="367"/>
      <c r="DD201" s="70"/>
      <c r="DE201" s="324"/>
      <c r="DF201" s="396"/>
      <c r="DT201" s="66"/>
    </row>
    <row r="202" spans="1:124" s="67" customFormat="1" ht="69.45" hidden="1" customHeight="1" x14ac:dyDescent="0.4">
      <c r="A202" s="399" t="s">
        <v>177</v>
      </c>
      <c r="B202" s="400" t="s">
        <v>178</v>
      </c>
      <c r="C202" s="363">
        <v>0</v>
      </c>
      <c r="D202" s="363">
        <v>0</v>
      </c>
      <c r="E202" s="305">
        <v>0</v>
      </c>
      <c r="F202" s="304" t="e">
        <f t="shared" si="11"/>
        <v>#DIV/0!</v>
      </c>
      <c r="G202" s="305">
        <f t="shared" si="12"/>
        <v>0</v>
      </c>
      <c r="H202" s="304" t="e">
        <f t="shared" si="13"/>
        <v>#DIV/0!</v>
      </c>
      <c r="I202" s="305">
        <f t="shared" si="14"/>
        <v>0</v>
      </c>
      <c r="J202" s="374"/>
      <c r="K202" s="61"/>
      <c r="L202" s="65"/>
      <c r="M202" s="397"/>
      <c r="N202" s="391"/>
      <c r="O202" s="63"/>
      <c r="P202" s="64"/>
      <c r="R202" s="66"/>
      <c r="T202" s="378"/>
      <c r="U202" s="366"/>
      <c r="V202" s="71"/>
      <c r="W202" s="376"/>
      <c r="X202" s="376"/>
      <c r="Y202" s="376"/>
      <c r="Z202" s="71"/>
      <c r="AA202" s="376"/>
      <c r="AB202" s="376"/>
      <c r="AC202" s="376"/>
      <c r="AD202" s="71"/>
      <c r="AE202" s="376"/>
      <c r="AF202" s="376"/>
      <c r="AG202" s="376"/>
      <c r="AH202" s="71"/>
      <c r="AI202" s="376"/>
      <c r="AJ202" s="376"/>
      <c r="AK202" s="376"/>
      <c r="AL202" s="70"/>
      <c r="AM202" s="321"/>
      <c r="AQ202" s="378"/>
      <c r="AR202" s="366"/>
      <c r="AS202" s="71"/>
      <c r="AT202" s="376"/>
      <c r="AU202" s="376"/>
      <c r="AV202" s="376"/>
      <c r="AW202" s="71"/>
      <c r="AX202" s="376"/>
      <c r="AY202" s="376"/>
      <c r="AZ202" s="376"/>
      <c r="BA202" s="71"/>
      <c r="BB202" s="376"/>
      <c r="BC202" s="376"/>
      <c r="BD202" s="376"/>
      <c r="BE202" s="71"/>
      <c r="BF202" s="376"/>
      <c r="BG202" s="376"/>
      <c r="BH202" s="376"/>
      <c r="BI202" s="70"/>
      <c r="BJ202" s="321"/>
      <c r="BK202" s="321"/>
      <c r="BM202" s="70"/>
      <c r="BN202" s="72"/>
      <c r="BO202" s="366"/>
      <c r="BP202" s="62"/>
      <c r="BQ202" s="355"/>
      <c r="BR202" s="355"/>
      <c r="BS202" s="355"/>
      <c r="BT202" s="62"/>
      <c r="BU202" s="355"/>
      <c r="BV202" s="355"/>
      <c r="BW202" s="355"/>
      <c r="BX202" s="62"/>
      <c r="BY202" s="355"/>
      <c r="BZ202" s="355"/>
      <c r="CA202" s="355"/>
      <c r="CB202" s="62"/>
      <c r="CC202" s="355"/>
      <c r="CD202" s="355"/>
      <c r="CE202" s="355"/>
      <c r="CF202" s="73"/>
      <c r="CG202" s="65"/>
      <c r="CH202" s="65"/>
      <c r="CI202" s="66"/>
      <c r="CJ202" s="321"/>
      <c r="CL202" s="378"/>
      <c r="CM202" s="366"/>
      <c r="CN202" s="71"/>
      <c r="CO202" s="367"/>
      <c r="CP202" s="367"/>
      <c r="CQ202" s="367"/>
      <c r="CR202" s="71"/>
      <c r="CS202" s="367"/>
      <c r="CT202" s="367"/>
      <c r="CU202" s="367"/>
      <c r="CV202" s="71"/>
      <c r="CW202" s="367"/>
      <c r="CX202" s="367"/>
      <c r="CY202" s="367"/>
      <c r="CZ202" s="71"/>
      <c r="DA202" s="367"/>
      <c r="DB202" s="367"/>
      <c r="DC202" s="367"/>
      <c r="DD202" s="70"/>
      <c r="DE202" s="324"/>
      <c r="DF202" s="74"/>
      <c r="DT202" s="66"/>
    </row>
    <row r="203" spans="1:124" s="67" customFormat="1" ht="46.35" hidden="1" customHeight="1" x14ac:dyDescent="0.4">
      <c r="A203" s="399" t="s">
        <v>179</v>
      </c>
      <c r="B203" s="400" t="s">
        <v>180</v>
      </c>
      <c r="C203" s="363">
        <v>0</v>
      </c>
      <c r="D203" s="363">
        <v>0</v>
      </c>
      <c r="E203" s="305">
        <v>0</v>
      </c>
      <c r="F203" s="304" t="e">
        <f t="shared" si="11"/>
        <v>#DIV/0!</v>
      </c>
      <c r="G203" s="305">
        <f t="shared" si="12"/>
        <v>0</v>
      </c>
      <c r="H203" s="304" t="e">
        <f t="shared" si="13"/>
        <v>#DIV/0!</v>
      </c>
      <c r="I203" s="305">
        <f t="shared" si="14"/>
        <v>0</v>
      </c>
      <c r="J203" s="374"/>
      <c r="K203" s="61"/>
      <c r="L203" s="65"/>
      <c r="M203" s="397"/>
      <c r="N203" s="391"/>
      <c r="O203" s="63"/>
      <c r="P203" s="64"/>
      <c r="R203" s="66"/>
      <c r="T203" s="378"/>
      <c r="U203" s="366"/>
      <c r="V203" s="71"/>
      <c r="W203" s="376"/>
      <c r="X203" s="376"/>
      <c r="Y203" s="376"/>
      <c r="Z203" s="71"/>
      <c r="AA203" s="376"/>
      <c r="AB203" s="376"/>
      <c r="AC203" s="376"/>
      <c r="AD203" s="71"/>
      <c r="AE203" s="376"/>
      <c r="AF203" s="376"/>
      <c r="AG203" s="376"/>
      <c r="AH203" s="71"/>
      <c r="AI203" s="376"/>
      <c r="AJ203" s="376"/>
      <c r="AK203" s="376"/>
      <c r="AL203" s="70"/>
      <c r="AM203" s="321"/>
      <c r="AQ203" s="378"/>
      <c r="AR203" s="366"/>
      <c r="AS203" s="71"/>
      <c r="AT203" s="376"/>
      <c r="AU203" s="376"/>
      <c r="AV203" s="376"/>
      <c r="AW203" s="71"/>
      <c r="AX203" s="376"/>
      <c r="AY203" s="376"/>
      <c r="AZ203" s="376"/>
      <c r="BA203" s="71"/>
      <c r="BB203" s="376"/>
      <c r="BC203" s="376"/>
      <c r="BD203" s="376"/>
      <c r="BE203" s="71"/>
      <c r="BF203" s="376"/>
      <c r="BG203" s="376"/>
      <c r="BH203" s="376"/>
      <c r="BI203" s="70"/>
      <c r="BJ203" s="321"/>
      <c r="BK203" s="321"/>
      <c r="BM203" s="70"/>
      <c r="BN203" s="72"/>
      <c r="BO203" s="366"/>
      <c r="BP203" s="62"/>
      <c r="BQ203" s="355"/>
      <c r="BR203" s="355"/>
      <c r="BS203" s="355"/>
      <c r="BT203" s="62"/>
      <c r="BU203" s="355"/>
      <c r="BV203" s="355"/>
      <c r="BW203" s="355"/>
      <c r="BX203" s="62"/>
      <c r="BY203" s="355"/>
      <c r="BZ203" s="355"/>
      <c r="CA203" s="355"/>
      <c r="CB203" s="62"/>
      <c r="CC203" s="355"/>
      <c r="CD203" s="355"/>
      <c r="CE203" s="355"/>
      <c r="CF203" s="73"/>
      <c r="CG203" s="65"/>
      <c r="CH203" s="65"/>
      <c r="CI203" s="66"/>
      <c r="CJ203" s="321"/>
      <c r="CL203" s="378"/>
      <c r="CM203" s="366"/>
      <c r="CN203" s="71"/>
      <c r="CO203" s="367"/>
      <c r="CP203" s="367"/>
      <c r="CQ203" s="367"/>
      <c r="CR203" s="71"/>
      <c r="CS203" s="367"/>
      <c r="CT203" s="367"/>
      <c r="CU203" s="367"/>
      <c r="CV203" s="71"/>
      <c r="CW203" s="367"/>
      <c r="CX203" s="367"/>
      <c r="CY203" s="367"/>
      <c r="CZ203" s="71"/>
      <c r="DA203" s="367"/>
      <c r="DB203" s="367"/>
      <c r="DC203" s="367"/>
      <c r="DD203" s="70"/>
      <c r="DE203" s="324"/>
      <c r="DF203" s="74"/>
      <c r="DT203" s="66"/>
    </row>
    <row r="204" spans="1:124" s="67" customFormat="1" ht="44.4" hidden="1" customHeight="1" x14ac:dyDescent="0.4">
      <c r="A204" s="405" t="s">
        <v>181</v>
      </c>
      <c r="B204" s="406" t="s">
        <v>182</v>
      </c>
      <c r="C204" s="363">
        <v>0</v>
      </c>
      <c r="D204" s="363">
        <v>0</v>
      </c>
      <c r="E204" s="305">
        <v>0</v>
      </c>
      <c r="F204" s="304" t="e">
        <f t="shared" ref="F204:F276" si="15">E204/C204*100</f>
        <v>#DIV/0!</v>
      </c>
      <c r="G204" s="305">
        <f t="shared" ref="G204:G276" si="16">E204-C204</f>
        <v>0</v>
      </c>
      <c r="H204" s="304" t="e">
        <f t="shared" ref="H204:H275" si="17">E204/D204*100</f>
        <v>#DIV/0!</v>
      </c>
      <c r="I204" s="305">
        <f t="shared" ref="I204:I276" si="18">E204-D204</f>
        <v>0</v>
      </c>
      <c r="J204" s="374"/>
      <c r="K204" s="61"/>
      <c r="L204" s="65"/>
      <c r="M204" s="397"/>
      <c r="N204" s="391"/>
      <c r="O204" s="63"/>
      <c r="P204" s="64"/>
      <c r="R204" s="66"/>
      <c r="T204" s="378"/>
      <c r="U204" s="366"/>
      <c r="V204" s="71"/>
      <c r="W204" s="376"/>
      <c r="X204" s="376"/>
      <c r="Y204" s="376"/>
      <c r="Z204" s="71"/>
      <c r="AA204" s="376"/>
      <c r="AB204" s="376"/>
      <c r="AC204" s="376"/>
      <c r="AD204" s="71"/>
      <c r="AE204" s="376"/>
      <c r="AF204" s="376"/>
      <c r="AG204" s="376"/>
      <c r="AH204" s="71"/>
      <c r="AI204" s="376"/>
      <c r="AJ204" s="376"/>
      <c r="AK204" s="376"/>
      <c r="AL204" s="70"/>
      <c r="AM204" s="321"/>
      <c r="AQ204" s="378"/>
      <c r="AR204" s="366"/>
      <c r="AS204" s="71"/>
      <c r="AT204" s="376"/>
      <c r="AU204" s="376"/>
      <c r="AV204" s="376"/>
      <c r="AW204" s="71"/>
      <c r="AX204" s="376"/>
      <c r="AY204" s="376"/>
      <c r="AZ204" s="376"/>
      <c r="BA204" s="71"/>
      <c r="BB204" s="376"/>
      <c r="BC204" s="376"/>
      <c r="BD204" s="376"/>
      <c r="BE204" s="71"/>
      <c r="BF204" s="376"/>
      <c r="BG204" s="376"/>
      <c r="BH204" s="376"/>
      <c r="BI204" s="70"/>
      <c r="BJ204" s="321"/>
      <c r="BK204" s="321"/>
      <c r="BM204" s="70"/>
      <c r="BN204" s="72"/>
      <c r="BO204" s="366"/>
      <c r="BP204" s="62"/>
      <c r="BQ204" s="355"/>
      <c r="BR204" s="355"/>
      <c r="BS204" s="355"/>
      <c r="BT204" s="62"/>
      <c r="BU204" s="355"/>
      <c r="BV204" s="355"/>
      <c r="BW204" s="355"/>
      <c r="BX204" s="62"/>
      <c r="BY204" s="355"/>
      <c r="BZ204" s="355"/>
      <c r="CA204" s="355"/>
      <c r="CB204" s="62"/>
      <c r="CC204" s="355"/>
      <c r="CD204" s="355"/>
      <c r="CE204" s="355"/>
      <c r="CF204" s="73"/>
      <c r="CG204" s="65"/>
      <c r="CH204" s="65"/>
      <c r="CI204" s="66"/>
      <c r="CJ204" s="321"/>
      <c r="CL204" s="378"/>
      <c r="CM204" s="366"/>
      <c r="CN204" s="71"/>
      <c r="CO204" s="367"/>
      <c r="CP204" s="367"/>
      <c r="CQ204" s="367"/>
      <c r="CR204" s="71"/>
      <c r="CS204" s="367"/>
      <c r="CT204" s="367"/>
      <c r="CU204" s="367"/>
      <c r="CV204" s="71"/>
      <c r="CW204" s="367"/>
      <c r="CX204" s="367"/>
      <c r="CY204" s="367"/>
      <c r="CZ204" s="71"/>
      <c r="DA204" s="367"/>
      <c r="DB204" s="367"/>
      <c r="DC204" s="367"/>
      <c r="DD204" s="70"/>
      <c r="DE204" s="324"/>
      <c r="DF204" s="74"/>
      <c r="DT204" s="66"/>
    </row>
    <row r="205" spans="1:124" s="67" customFormat="1" ht="44.4" hidden="1" customHeight="1" x14ac:dyDescent="0.55000000000000004">
      <c r="A205" s="407" t="s">
        <v>183</v>
      </c>
      <c r="B205" s="408"/>
      <c r="C205" s="363">
        <v>5436842</v>
      </c>
      <c r="D205" s="363">
        <v>2025306</v>
      </c>
      <c r="E205" s="305">
        <v>2096427.07</v>
      </c>
      <c r="F205" s="304">
        <f t="shared" si="15"/>
        <v>38.559646758173223</v>
      </c>
      <c r="G205" s="305">
        <f t="shared" si="16"/>
        <v>-3340414.9299999997</v>
      </c>
      <c r="H205" s="304">
        <f t="shared" si="17"/>
        <v>103.51162095999319</v>
      </c>
      <c r="I205" s="305">
        <f t="shared" si="18"/>
        <v>71121.070000000065</v>
      </c>
      <c r="J205" s="374"/>
      <c r="K205" s="61"/>
      <c r="L205" s="65"/>
      <c r="M205" s="397"/>
      <c r="N205" s="391"/>
      <c r="O205" s="63"/>
      <c r="P205" s="64"/>
      <c r="R205" s="66"/>
      <c r="T205" s="378"/>
      <c r="U205" s="366"/>
      <c r="V205" s="71"/>
      <c r="W205" s="376"/>
      <c r="X205" s="376"/>
      <c r="Y205" s="376"/>
      <c r="Z205" s="71"/>
      <c r="AA205" s="376"/>
      <c r="AB205" s="376"/>
      <c r="AC205" s="376"/>
      <c r="AD205" s="71"/>
      <c r="AE205" s="376"/>
      <c r="AF205" s="376"/>
      <c r="AG205" s="376"/>
      <c r="AH205" s="71"/>
      <c r="AI205" s="376"/>
      <c r="AJ205" s="376"/>
      <c r="AK205" s="376"/>
      <c r="AL205" s="70"/>
      <c r="AM205" s="321"/>
      <c r="AQ205" s="378"/>
      <c r="AR205" s="366"/>
      <c r="AS205" s="71"/>
      <c r="AT205" s="376"/>
      <c r="AU205" s="376"/>
      <c r="AV205" s="376"/>
      <c r="AW205" s="71"/>
      <c r="AX205" s="376"/>
      <c r="AY205" s="376"/>
      <c r="AZ205" s="376"/>
      <c r="BA205" s="71"/>
      <c r="BB205" s="376"/>
      <c r="BC205" s="376"/>
      <c r="BD205" s="376"/>
      <c r="BE205" s="71"/>
      <c r="BF205" s="376"/>
      <c r="BG205" s="376"/>
      <c r="BH205" s="376"/>
      <c r="BI205" s="70"/>
      <c r="BJ205" s="321"/>
      <c r="BK205" s="321"/>
      <c r="BM205" s="70"/>
      <c r="BN205" s="72"/>
      <c r="BO205" s="366"/>
      <c r="BP205" s="62"/>
      <c r="BQ205" s="355"/>
      <c r="BR205" s="355"/>
      <c r="BS205" s="355"/>
      <c r="BT205" s="62"/>
      <c r="BU205" s="355"/>
      <c r="BV205" s="355"/>
      <c r="BW205" s="355"/>
      <c r="BX205" s="62"/>
      <c r="BY205" s="355"/>
      <c r="BZ205" s="355"/>
      <c r="CA205" s="355"/>
      <c r="CB205" s="62"/>
      <c r="CC205" s="355"/>
      <c r="CD205" s="355"/>
      <c r="CE205" s="355"/>
      <c r="CF205" s="73"/>
      <c r="CG205" s="65"/>
      <c r="CH205" s="65"/>
      <c r="CI205" s="66"/>
      <c r="CJ205" s="321"/>
      <c r="CL205" s="378"/>
      <c r="CM205" s="366"/>
      <c r="CN205" s="71"/>
      <c r="CO205" s="367"/>
      <c r="CP205" s="367"/>
      <c r="CQ205" s="367"/>
      <c r="CR205" s="71"/>
      <c r="CS205" s="367"/>
      <c r="CT205" s="367"/>
      <c r="CU205" s="367"/>
      <c r="CV205" s="71"/>
      <c r="CW205" s="367"/>
      <c r="CX205" s="367"/>
      <c r="CY205" s="367"/>
      <c r="CZ205" s="71"/>
      <c r="DA205" s="367"/>
      <c r="DB205" s="367"/>
      <c r="DC205" s="367"/>
      <c r="DD205" s="70"/>
      <c r="DE205" s="324"/>
      <c r="DF205" s="74"/>
      <c r="DT205" s="66"/>
    </row>
    <row r="206" spans="1:124" s="67" customFormat="1" ht="44.4" hidden="1" customHeight="1" x14ac:dyDescent="0.4">
      <c r="A206" s="409" t="s">
        <v>184</v>
      </c>
      <c r="B206" s="408"/>
      <c r="C206" s="363">
        <v>0</v>
      </c>
      <c r="D206" s="363">
        <v>0</v>
      </c>
      <c r="E206" s="305">
        <v>0</v>
      </c>
      <c r="F206" s="304" t="e">
        <f t="shared" si="15"/>
        <v>#DIV/0!</v>
      </c>
      <c r="G206" s="305">
        <f t="shared" si="16"/>
        <v>0</v>
      </c>
      <c r="H206" s="304" t="e">
        <f t="shared" si="17"/>
        <v>#DIV/0!</v>
      </c>
      <c r="I206" s="305">
        <f t="shared" si="18"/>
        <v>0</v>
      </c>
      <c r="J206" s="374"/>
      <c r="K206" s="61"/>
      <c r="L206" s="65"/>
      <c r="M206" s="397"/>
      <c r="N206" s="391"/>
      <c r="O206" s="63"/>
      <c r="P206" s="64"/>
      <c r="R206" s="66"/>
      <c r="T206" s="378"/>
      <c r="U206" s="366"/>
      <c r="V206" s="71"/>
      <c r="W206" s="376"/>
      <c r="X206" s="376"/>
      <c r="Y206" s="376"/>
      <c r="Z206" s="71"/>
      <c r="AA206" s="376"/>
      <c r="AB206" s="376"/>
      <c r="AC206" s="376"/>
      <c r="AD206" s="71"/>
      <c r="AE206" s="376"/>
      <c r="AF206" s="376"/>
      <c r="AG206" s="376"/>
      <c r="AH206" s="71"/>
      <c r="AI206" s="376"/>
      <c r="AJ206" s="376"/>
      <c r="AK206" s="376"/>
      <c r="AL206" s="70"/>
      <c r="AM206" s="321"/>
      <c r="AQ206" s="378"/>
      <c r="AR206" s="366"/>
      <c r="AS206" s="71"/>
      <c r="AT206" s="376"/>
      <c r="AU206" s="376"/>
      <c r="AV206" s="376"/>
      <c r="AW206" s="71"/>
      <c r="AX206" s="376"/>
      <c r="AY206" s="376"/>
      <c r="AZ206" s="376"/>
      <c r="BA206" s="71"/>
      <c r="BB206" s="376"/>
      <c r="BC206" s="376"/>
      <c r="BD206" s="376"/>
      <c r="BE206" s="71"/>
      <c r="BF206" s="376"/>
      <c r="BG206" s="376"/>
      <c r="BH206" s="376"/>
      <c r="BI206" s="70"/>
      <c r="BJ206" s="321"/>
      <c r="BK206" s="321"/>
      <c r="BM206" s="70"/>
      <c r="BN206" s="72"/>
      <c r="BO206" s="366"/>
      <c r="BP206" s="62"/>
      <c r="BQ206" s="355"/>
      <c r="BR206" s="355"/>
      <c r="BS206" s="355"/>
      <c r="BT206" s="62"/>
      <c r="BU206" s="355"/>
      <c r="BV206" s="355"/>
      <c r="BW206" s="355"/>
      <c r="BX206" s="62"/>
      <c r="BY206" s="355"/>
      <c r="BZ206" s="355"/>
      <c r="CA206" s="355"/>
      <c r="CB206" s="62"/>
      <c r="CC206" s="355"/>
      <c r="CD206" s="355"/>
      <c r="CE206" s="355"/>
      <c r="CF206" s="73"/>
      <c r="CG206" s="65"/>
      <c r="CH206" s="65"/>
      <c r="CI206" s="66"/>
      <c r="CJ206" s="321"/>
      <c r="CL206" s="378"/>
      <c r="CM206" s="366"/>
      <c r="CN206" s="71"/>
      <c r="CO206" s="367"/>
      <c r="CP206" s="367"/>
      <c r="CQ206" s="367"/>
      <c r="CR206" s="71"/>
      <c r="CS206" s="367"/>
      <c r="CT206" s="367"/>
      <c r="CU206" s="367"/>
      <c r="CV206" s="71"/>
      <c r="CW206" s="367"/>
      <c r="CX206" s="367"/>
      <c r="CY206" s="367"/>
      <c r="CZ206" s="71"/>
      <c r="DA206" s="367"/>
      <c r="DB206" s="367"/>
      <c r="DC206" s="367"/>
      <c r="DD206" s="70"/>
      <c r="DE206" s="324"/>
      <c r="DF206" s="74"/>
      <c r="DT206" s="66"/>
    </row>
    <row r="207" spans="1:124" s="353" customFormat="1" ht="44.4" hidden="1" customHeight="1" x14ac:dyDescent="0.4">
      <c r="A207" s="409" t="s">
        <v>185</v>
      </c>
      <c r="B207" s="408"/>
      <c r="C207" s="363">
        <v>0</v>
      </c>
      <c r="D207" s="363">
        <v>0</v>
      </c>
      <c r="E207" s="305">
        <v>0</v>
      </c>
      <c r="F207" s="304" t="e">
        <f t="shared" si="15"/>
        <v>#DIV/0!</v>
      </c>
      <c r="G207" s="305">
        <f t="shared" si="16"/>
        <v>0</v>
      </c>
      <c r="H207" s="304" t="e">
        <f t="shared" si="17"/>
        <v>#DIV/0!</v>
      </c>
      <c r="I207" s="305">
        <f t="shared" si="18"/>
        <v>0</v>
      </c>
      <c r="J207" s="374"/>
      <c r="K207" s="61"/>
      <c r="L207" s="65"/>
      <c r="M207" s="394"/>
      <c r="N207" s="391"/>
      <c r="O207" s="63"/>
      <c r="P207" s="318"/>
      <c r="R207" s="66"/>
      <c r="T207" s="378"/>
      <c r="U207" s="366"/>
      <c r="V207" s="71"/>
      <c r="W207" s="376"/>
      <c r="X207" s="376"/>
      <c r="Y207" s="376"/>
      <c r="Z207" s="71"/>
      <c r="AA207" s="376"/>
      <c r="AB207" s="376"/>
      <c r="AC207" s="376"/>
      <c r="AD207" s="71"/>
      <c r="AE207" s="376"/>
      <c r="AF207" s="376"/>
      <c r="AG207" s="376"/>
      <c r="AH207" s="71"/>
      <c r="AI207" s="376"/>
      <c r="AJ207" s="376"/>
      <c r="AK207" s="376"/>
      <c r="AL207" s="70"/>
      <c r="AM207" s="321"/>
      <c r="AQ207" s="378"/>
      <c r="AR207" s="366"/>
      <c r="AS207" s="71"/>
      <c r="AT207" s="376"/>
      <c r="AU207" s="376"/>
      <c r="AV207" s="376"/>
      <c r="AW207" s="71"/>
      <c r="AX207" s="376"/>
      <c r="AY207" s="376"/>
      <c r="AZ207" s="376"/>
      <c r="BA207" s="71"/>
      <c r="BB207" s="376"/>
      <c r="BC207" s="376"/>
      <c r="BD207" s="376"/>
      <c r="BE207" s="71"/>
      <c r="BF207" s="376"/>
      <c r="BG207" s="376"/>
      <c r="BH207" s="376"/>
      <c r="BI207" s="70"/>
      <c r="BJ207" s="321"/>
      <c r="BK207" s="321"/>
      <c r="BM207" s="70"/>
      <c r="BN207" s="72"/>
      <c r="BO207" s="366"/>
      <c r="BP207" s="62"/>
      <c r="BQ207" s="355"/>
      <c r="BR207" s="355"/>
      <c r="BS207" s="355"/>
      <c r="BT207" s="62"/>
      <c r="BU207" s="355"/>
      <c r="BV207" s="355"/>
      <c r="BW207" s="355"/>
      <c r="BX207" s="62"/>
      <c r="BY207" s="355"/>
      <c r="BZ207" s="355"/>
      <c r="CA207" s="355"/>
      <c r="CB207" s="62"/>
      <c r="CC207" s="355"/>
      <c r="CD207" s="355"/>
      <c r="CE207" s="355"/>
      <c r="CF207" s="73"/>
      <c r="CG207" s="324"/>
      <c r="CH207" s="324"/>
      <c r="CI207" s="66"/>
      <c r="CJ207" s="321"/>
      <c r="CL207" s="378"/>
      <c r="CM207" s="366"/>
      <c r="CN207" s="71"/>
      <c r="CO207" s="367"/>
      <c r="CP207" s="367"/>
      <c r="CQ207" s="367"/>
      <c r="CR207" s="71"/>
      <c r="CS207" s="367"/>
      <c r="CT207" s="367"/>
      <c r="CU207" s="367"/>
      <c r="CV207" s="71"/>
      <c r="CW207" s="367"/>
      <c r="CX207" s="367"/>
      <c r="CY207" s="367"/>
      <c r="CZ207" s="71"/>
      <c r="DA207" s="367"/>
      <c r="DB207" s="367"/>
      <c r="DC207" s="367"/>
      <c r="DD207" s="70"/>
      <c r="DE207" s="324"/>
      <c r="DF207" s="396"/>
      <c r="DT207" s="66"/>
    </row>
    <row r="208" spans="1:124" s="319" customFormat="1" ht="44.4" hidden="1" customHeight="1" x14ac:dyDescent="0.4">
      <c r="A208" s="409" t="s">
        <v>186</v>
      </c>
      <c r="B208" s="408"/>
      <c r="C208" s="363">
        <v>0</v>
      </c>
      <c r="D208" s="363">
        <v>0</v>
      </c>
      <c r="E208" s="305">
        <v>0</v>
      </c>
      <c r="F208" s="304" t="e">
        <f t="shared" si="15"/>
        <v>#DIV/0!</v>
      </c>
      <c r="G208" s="305">
        <f t="shared" si="16"/>
        <v>0</v>
      </c>
      <c r="H208" s="304" t="e">
        <f t="shared" si="17"/>
        <v>#DIV/0!</v>
      </c>
      <c r="I208" s="305">
        <f t="shared" si="18"/>
        <v>0</v>
      </c>
      <c r="J208" s="374"/>
      <c r="K208" s="61"/>
      <c r="L208" s="65"/>
      <c r="M208" s="390"/>
      <c r="N208" s="391"/>
      <c r="O208" s="63"/>
      <c r="P208" s="318"/>
      <c r="R208" s="66"/>
      <c r="T208" s="378"/>
      <c r="U208" s="366"/>
      <c r="V208" s="71"/>
      <c r="W208" s="376"/>
      <c r="X208" s="376"/>
      <c r="Y208" s="376"/>
      <c r="Z208" s="71"/>
      <c r="AA208" s="376"/>
      <c r="AB208" s="376"/>
      <c r="AC208" s="376"/>
      <c r="AD208" s="71"/>
      <c r="AE208" s="376"/>
      <c r="AF208" s="376"/>
      <c r="AG208" s="376"/>
      <c r="AH208" s="71"/>
      <c r="AI208" s="376"/>
      <c r="AJ208" s="376"/>
      <c r="AK208" s="376"/>
      <c r="AL208" s="70"/>
      <c r="AM208" s="321"/>
      <c r="AQ208" s="378"/>
      <c r="AR208" s="366"/>
      <c r="AS208" s="71"/>
      <c r="AT208" s="376"/>
      <c r="AU208" s="376"/>
      <c r="AV208" s="376"/>
      <c r="AW208" s="71"/>
      <c r="AX208" s="376"/>
      <c r="AY208" s="376"/>
      <c r="AZ208" s="376"/>
      <c r="BA208" s="71"/>
      <c r="BB208" s="376"/>
      <c r="BC208" s="376"/>
      <c r="BD208" s="376"/>
      <c r="BE208" s="71"/>
      <c r="BF208" s="376"/>
      <c r="BG208" s="376"/>
      <c r="BH208" s="376"/>
      <c r="BI208" s="70"/>
      <c r="BJ208" s="321"/>
      <c r="BK208" s="321"/>
      <c r="BM208" s="70"/>
      <c r="BN208" s="72"/>
      <c r="BO208" s="366"/>
      <c r="BP208" s="62"/>
      <c r="BQ208" s="355"/>
      <c r="BR208" s="355"/>
      <c r="BS208" s="355"/>
      <c r="BT208" s="62"/>
      <c r="BU208" s="355"/>
      <c r="BV208" s="355"/>
      <c r="BW208" s="355"/>
      <c r="BX208" s="62"/>
      <c r="BY208" s="355"/>
      <c r="BZ208" s="355"/>
      <c r="CA208" s="355"/>
      <c r="CB208" s="62"/>
      <c r="CC208" s="355"/>
      <c r="CD208" s="355"/>
      <c r="CE208" s="355"/>
      <c r="CF208" s="73"/>
      <c r="CG208" s="322"/>
      <c r="CH208" s="322"/>
      <c r="CI208" s="66"/>
      <c r="CJ208" s="321"/>
      <c r="CL208" s="378"/>
      <c r="CM208" s="366"/>
      <c r="CN208" s="71"/>
      <c r="CO208" s="367"/>
      <c r="CP208" s="367"/>
      <c r="CQ208" s="367"/>
      <c r="CR208" s="71"/>
      <c r="CS208" s="367"/>
      <c r="CT208" s="367"/>
      <c r="CU208" s="367"/>
      <c r="CV208" s="71"/>
      <c r="CW208" s="367"/>
      <c r="CX208" s="367"/>
      <c r="CY208" s="367"/>
      <c r="CZ208" s="71"/>
      <c r="DA208" s="367"/>
      <c r="DB208" s="367"/>
      <c r="DC208" s="367"/>
      <c r="DD208" s="70"/>
      <c r="DE208" s="324"/>
      <c r="DF208" s="393"/>
      <c r="DT208" s="66"/>
    </row>
    <row r="209" spans="1:124" s="319" customFormat="1" ht="44.4" hidden="1" customHeight="1" x14ac:dyDescent="0.4">
      <c r="A209" s="410"/>
      <c r="B209" s="408"/>
      <c r="C209" s="363">
        <v>0</v>
      </c>
      <c r="D209" s="363">
        <v>0</v>
      </c>
      <c r="E209" s="305">
        <v>0</v>
      </c>
      <c r="F209" s="304" t="e">
        <f t="shared" si="15"/>
        <v>#DIV/0!</v>
      </c>
      <c r="G209" s="305">
        <f t="shared" si="16"/>
        <v>0</v>
      </c>
      <c r="H209" s="304" t="e">
        <f t="shared" si="17"/>
        <v>#DIV/0!</v>
      </c>
      <c r="I209" s="305">
        <f t="shared" si="18"/>
        <v>0</v>
      </c>
      <c r="J209" s="374"/>
      <c r="K209" s="61"/>
      <c r="L209" s="182"/>
      <c r="M209" s="390"/>
      <c r="N209" s="391"/>
      <c r="O209" s="63"/>
      <c r="P209" s="318"/>
      <c r="R209" s="66"/>
      <c r="T209" s="378"/>
      <c r="U209" s="366"/>
      <c r="V209" s="71"/>
      <c r="W209" s="376"/>
      <c r="X209" s="376"/>
      <c r="Y209" s="376"/>
      <c r="Z209" s="71"/>
      <c r="AA209" s="376"/>
      <c r="AB209" s="376"/>
      <c r="AC209" s="376"/>
      <c r="AD209" s="71"/>
      <c r="AE209" s="376"/>
      <c r="AF209" s="376"/>
      <c r="AG209" s="376"/>
      <c r="AH209" s="71"/>
      <c r="AI209" s="376"/>
      <c r="AJ209" s="376"/>
      <c r="AK209" s="376"/>
      <c r="AL209" s="70"/>
      <c r="AM209" s="321"/>
      <c r="AQ209" s="378"/>
      <c r="AR209" s="366"/>
      <c r="AS209" s="71"/>
      <c r="AT209" s="376"/>
      <c r="AU209" s="376"/>
      <c r="AV209" s="376"/>
      <c r="AW209" s="71"/>
      <c r="AX209" s="376"/>
      <c r="AY209" s="376"/>
      <c r="AZ209" s="376"/>
      <c r="BA209" s="71"/>
      <c r="BB209" s="376"/>
      <c r="BC209" s="376"/>
      <c r="BD209" s="376"/>
      <c r="BE209" s="71"/>
      <c r="BF209" s="376"/>
      <c r="BG209" s="376"/>
      <c r="BH209" s="376"/>
      <c r="BI209" s="70"/>
      <c r="BJ209" s="321"/>
      <c r="BK209" s="334"/>
      <c r="BM209" s="70"/>
      <c r="BN209" s="72"/>
      <c r="BO209" s="366"/>
      <c r="BP209" s="62"/>
      <c r="BQ209" s="355"/>
      <c r="BR209" s="355"/>
      <c r="BS209" s="355"/>
      <c r="BT209" s="62"/>
      <c r="BU209" s="355"/>
      <c r="BV209" s="355"/>
      <c r="BW209" s="355"/>
      <c r="BX209" s="62"/>
      <c r="BY209" s="355"/>
      <c r="BZ209" s="355"/>
      <c r="CA209" s="355"/>
      <c r="CB209" s="62"/>
      <c r="CC209" s="355"/>
      <c r="CD209" s="355"/>
      <c r="CE209" s="355"/>
      <c r="CF209" s="73"/>
      <c r="CG209" s="322"/>
      <c r="CH209" s="322"/>
      <c r="CI209" s="66"/>
      <c r="CJ209" s="334"/>
      <c r="CL209" s="378"/>
      <c r="CM209" s="366"/>
      <c r="CN209" s="71"/>
      <c r="CO209" s="367"/>
      <c r="CP209" s="367"/>
      <c r="CQ209" s="367"/>
      <c r="CR209" s="71"/>
      <c r="CS209" s="367"/>
      <c r="CT209" s="367"/>
      <c r="CU209" s="367"/>
      <c r="CV209" s="71"/>
      <c r="CW209" s="367"/>
      <c r="CX209" s="367"/>
      <c r="CY209" s="367"/>
      <c r="CZ209" s="71"/>
      <c r="DA209" s="367"/>
      <c r="DB209" s="367"/>
      <c r="DC209" s="367"/>
      <c r="DD209" s="70"/>
      <c r="DE209" s="324"/>
      <c r="DF209" s="393"/>
      <c r="DT209" s="66"/>
    </row>
    <row r="210" spans="1:124" s="319" customFormat="1" ht="44.4" hidden="1" customHeight="1" x14ac:dyDescent="0.4">
      <c r="A210" s="410"/>
      <c r="B210" s="408"/>
      <c r="C210" s="363"/>
      <c r="D210" s="363"/>
      <c r="E210" s="305"/>
      <c r="F210" s="304"/>
      <c r="G210" s="305"/>
      <c r="H210" s="304"/>
      <c r="I210" s="305"/>
      <c r="J210" s="374"/>
      <c r="K210" s="61"/>
      <c r="L210" s="182"/>
      <c r="M210" s="390"/>
      <c r="N210" s="391"/>
      <c r="O210" s="63"/>
      <c r="P210" s="318"/>
      <c r="R210" s="66"/>
      <c r="T210" s="378"/>
      <c r="U210" s="366"/>
      <c r="V210" s="71"/>
      <c r="W210" s="376"/>
      <c r="X210" s="376"/>
      <c r="Y210" s="376"/>
      <c r="Z210" s="71"/>
      <c r="AA210" s="376"/>
      <c r="AB210" s="376"/>
      <c r="AC210" s="376"/>
      <c r="AD210" s="71"/>
      <c r="AE210" s="376"/>
      <c r="AF210" s="376"/>
      <c r="AG210" s="376"/>
      <c r="AH210" s="71"/>
      <c r="AI210" s="376"/>
      <c r="AJ210" s="376"/>
      <c r="AK210" s="376"/>
      <c r="AL210" s="70"/>
      <c r="AM210" s="321"/>
      <c r="AQ210" s="378"/>
      <c r="AR210" s="366"/>
      <c r="AS210" s="71"/>
      <c r="AT210" s="376"/>
      <c r="AU210" s="376"/>
      <c r="AV210" s="376"/>
      <c r="AW210" s="71"/>
      <c r="AX210" s="376"/>
      <c r="AY210" s="376"/>
      <c r="AZ210" s="376"/>
      <c r="BA210" s="71"/>
      <c r="BB210" s="376"/>
      <c r="BC210" s="376"/>
      <c r="BD210" s="376"/>
      <c r="BE210" s="71"/>
      <c r="BF210" s="376"/>
      <c r="BG210" s="376"/>
      <c r="BH210" s="376"/>
      <c r="BI210" s="70"/>
      <c r="BJ210" s="321"/>
      <c r="BK210" s="334"/>
      <c r="BM210" s="70"/>
      <c r="BN210" s="72"/>
      <c r="BO210" s="366"/>
      <c r="BP210" s="62"/>
      <c r="BQ210" s="355"/>
      <c r="BR210" s="355"/>
      <c r="BS210" s="355"/>
      <c r="BT210" s="62"/>
      <c r="BU210" s="355"/>
      <c r="BV210" s="355"/>
      <c r="BW210" s="355"/>
      <c r="BX210" s="62"/>
      <c r="BY210" s="355"/>
      <c r="BZ210" s="355"/>
      <c r="CA210" s="355"/>
      <c r="CB210" s="62"/>
      <c r="CC210" s="355"/>
      <c r="CD210" s="355"/>
      <c r="CE210" s="355"/>
      <c r="CF210" s="73"/>
      <c r="CG210" s="322"/>
      <c r="CH210" s="322"/>
      <c r="CI210" s="66"/>
      <c r="CJ210" s="334"/>
      <c r="CL210" s="378"/>
      <c r="CM210" s="366"/>
      <c r="CN210" s="71"/>
      <c r="CO210" s="367"/>
      <c r="CP210" s="367"/>
      <c r="CQ210" s="367"/>
      <c r="CR210" s="71"/>
      <c r="CS210" s="367"/>
      <c r="CT210" s="367"/>
      <c r="CU210" s="367"/>
      <c r="CV210" s="71"/>
      <c r="CW210" s="367"/>
      <c r="CX210" s="367"/>
      <c r="CY210" s="367"/>
      <c r="CZ210" s="71"/>
      <c r="DA210" s="367"/>
      <c r="DB210" s="367"/>
      <c r="DC210" s="367"/>
      <c r="DD210" s="70"/>
      <c r="DE210" s="324"/>
      <c r="DF210" s="393"/>
      <c r="DT210" s="66"/>
    </row>
    <row r="211" spans="1:124" s="319" customFormat="1" ht="44.4" hidden="1" customHeight="1" x14ac:dyDescent="0.4">
      <c r="A211" s="410"/>
      <c r="B211" s="408"/>
      <c r="C211" s="363"/>
      <c r="D211" s="363"/>
      <c r="E211" s="305"/>
      <c r="F211" s="304"/>
      <c r="G211" s="305"/>
      <c r="H211" s="304"/>
      <c r="I211" s="305"/>
      <c r="J211" s="374"/>
      <c r="K211" s="61"/>
      <c r="L211" s="182"/>
      <c r="M211" s="390"/>
      <c r="N211" s="391"/>
      <c r="O211" s="63"/>
      <c r="P211" s="318"/>
      <c r="R211" s="66"/>
      <c r="T211" s="378"/>
      <c r="U211" s="366"/>
      <c r="V211" s="71"/>
      <c r="W211" s="376"/>
      <c r="X211" s="376"/>
      <c r="Y211" s="376"/>
      <c r="Z211" s="71"/>
      <c r="AA211" s="376"/>
      <c r="AB211" s="376"/>
      <c r="AC211" s="376"/>
      <c r="AD211" s="71"/>
      <c r="AE211" s="376"/>
      <c r="AF211" s="376"/>
      <c r="AG211" s="376"/>
      <c r="AH211" s="71"/>
      <c r="AI211" s="376"/>
      <c r="AJ211" s="376"/>
      <c r="AK211" s="376"/>
      <c r="AL211" s="70"/>
      <c r="AM211" s="321"/>
      <c r="AQ211" s="378"/>
      <c r="AR211" s="366"/>
      <c r="AS211" s="71"/>
      <c r="AT211" s="376"/>
      <c r="AU211" s="376"/>
      <c r="AV211" s="376"/>
      <c r="AW211" s="71"/>
      <c r="AX211" s="376"/>
      <c r="AY211" s="376"/>
      <c r="AZ211" s="376"/>
      <c r="BA211" s="71"/>
      <c r="BB211" s="376"/>
      <c r="BC211" s="376"/>
      <c r="BD211" s="376"/>
      <c r="BE211" s="71"/>
      <c r="BF211" s="376"/>
      <c r="BG211" s="376"/>
      <c r="BH211" s="376"/>
      <c r="BI211" s="70"/>
      <c r="BJ211" s="321"/>
      <c r="BK211" s="334"/>
      <c r="BM211" s="70"/>
      <c r="BN211" s="72"/>
      <c r="BO211" s="366"/>
      <c r="BP211" s="62"/>
      <c r="BQ211" s="355"/>
      <c r="BR211" s="355"/>
      <c r="BS211" s="355"/>
      <c r="BT211" s="62"/>
      <c r="BU211" s="355"/>
      <c r="BV211" s="355"/>
      <c r="BW211" s="355"/>
      <c r="BX211" s="62"/>
      <c r="BY211" s="355"/>
      <c r="BZ211" s="355"/>
      <c r="CA211" s="355"/>
      <c r="CB211" s="62"/>
      <c r="CC211" s="355"/>
      <c r="CD211" s="355"/>
      <c r="CE211" s="355"/>
      <c r="CF211" s="73"/>
      <c r="CG211" s="322"/>
      <c r="CH211" s="322"/>
      <c r="CI211" s="66"/>
      <c r="CJ211" s="334"/>
      <c r="CL211" s="378"/>
      <c r="CM211" s="366"/>
      <c r="CN211" s="71"/>
      <c r="CO211" s="367"/>
      <c r="CP211" s="367"/>
      <c r="CQ211" s="367"/>
      <c r="CR211" s="71"/>
      <c r="CS211" s="367"/>
      <c r="CT211" s="367"/>
      <c r="CU211" s="367"/>
      <c r="CV211" s="71"/>
      <c r="CW211" s="367"/>
      <c r="CX211" s="367"/>
      <c r="CY211" s="367"/>
      <c r="CZ211" s="71"/>
      <c r="DA211" s="367"/>
      <c r="DB211" s="367"/>
      <c r="DC211" s="367"/>
      <c r="DD211" s="70"/>
      <c r="DE211" s="324"/>
      <c r="DF211" s="393"/>
      <c r="DT211" s="66"/>
    </row>
    <row r="212" spans="1:124" s="319" customFormat="1" ht="44.4" hidden="1" customHeight="1" x14ac:dyDescent="0.4">
      <c r="A212" s="409" t="s">
        <v>187</v>
      </c>
      <c r="B212" s="411"/>
      <c r="C212" s="363"/>
      <c r="D212" s="363"/>
      <c r="E212" s="305"/>
      <c r="F212" s="304"/>
      <c r="G212" s="305"/>
      <c r="H212" s="304"/>
      <c r="I212" s="305"/>
      <c r="J212" s="374"/>
      <c r="K212" s="61"/>
      <c r="L212" s="182"/>
      <c r="M212" s="390"/>
      <c r="N212" s="391"/>
      <c r="O212" s="63"/>
      <c r="P212" s="318"/>
      <c r="R212" s="66"/>
      <c r="T212" s="378"/>
      <c r="U212" s="366"/>
      <c r="V212" s="71"/>
      <c r="W212" s="376"/>
      <c r="X212" s="376"/>
      <c r="Y212" s="376"/>
      <c r="Z212" s="71"/>
      <c r="AA212" s="376"/>
      <c r="AB212" s="376"/>
      <c r="AC212" s="376"/>
      <c r="AD212" s="71"/>
      <c r="AE212" s="376"/>
      <c r="AF212" s="376"/>
      <c r="AG212" s="376"/>
      <c r="AH212" s="71"/>
      <c r="AI212" s="376"/>
      <c r="AJ212" s="376"/>
      <c r="AK212" s="376"/>
      <c r="AL212" s="70"/>
      <c r="AM212" s="321"/>
      <c r="AQ212" s="378"/>
      <c r="AR212" s="366"/>
      <c r="AS212" s="71"/>
      <c r="AT212" s="376"/>
      <c r="AU212" s="376"/>
      <c r="AV212" s="376"/>
      <c r="AW212" s="71"/>
      <c r="AX212" s="376"/>
      <c r="AY212" s="376"/>
      <c r="AZ212" s="376"/>
      <c r="BA212" s="71"/>
      <c r="BB212" s="376"/>
      <c r="BC212" s="376"/>
      <c r="BD212" s="376"/>
      <c r="BE212" s="71"/>
      <c r="BF212" s="376"/>
      <c r="BG212" s="376"/>
      <c r="BH212" s="376"/>
      <c r="BI212" s="70"/>
      <c r="BJ212" s="321"/>
      <c r="BK212" s="334"/>
      <c r="BM212" s="70"/>
      <c r="BN212" s="72"/>
      <c r="BO212" s="366"/>
      <c r="BP212" s="62"/>
      <c r="BQ212" s="355"/>
      <c r="BR212" s="355"/>
      <c r="BS212" s="355"/>
      <c r="BT212" s="62"/>
      <c r="BU212" s="355"/>
      <c r="BV212" s="355"/>
      <c r="BW212" s="355"/>
      <c r="BX212" s="62"/>
      <c r="BY212" s="355"/>
      <c r="BZ212" s="355"/>
      <c r="CA212" s="355"/>
      <c r="CB212" s="62"/>
      <c r="CC212" s="355"/>
      <c r="CD212" s="355"/>
      <c r="CE212" s="355"/>
      <c r="CF212" s="73"/>
      <c r="CG212" s="322"/>
      <c r="CH212" s="322"/>
      <c r="CI212" s="66"/>
      <c r="CJ212" s="334"/>
      <c r="CL212" s="378"/>
      <c r="CM212" s="366"/>
      <c r="CN212" s="71"/>
      <c r="CO212" s="367"/>
      <c r="CP212" s="367"/>
      <c r="CQ212" s="367"/>
      <c r="CR212" s="71"/>
      <c r="CS212" s="367"/>
      <c r="CT212" s="367"/>
      <c r="CU212" s="367"/>
      <c r="CV212" s="71"/>
      <c r="CW212" s="367"/>
      <c r="CX212" s="367"/>
      <c r="CY212" s="367"/>
      <c r="CZ212" s="71"/>
      <c r="DA212" s="367"/>
      <c r="DB212" s="367"/>
      <c r="DC212" s="367"/>
      <c r="DD212" s="70"/>
      <c r="DE212" s="324"/>
      <c r="DF212" s="393"/>
      <c r="DT212" s="66"/>
    </row>
    <row r="213" spans="1:124" s="319" customFormat="1" ht="69.45" hidden="1" customHeight="1" x14ac:dyDescent="0.4">
      <c r="A213" s="412" t="s">
        <v>188</v>
      </c>
      <c r="B213" s="400" t="s">
        <v>189</v>
      </c>
      <c r="C213" s="363">
        <v>0</v>
      </c>
      <c r="D213" s="363">
        <v>0</v>
      </c>
      <c r="E213" s="305">
        <v>0</v>
      </c>
      <c r="F213" s="304" t="e">
        <f t="shared" si="15"/>
        <v>#DIV/0!</v>
      </c>
      <c r="G213" s="305">
        <f t="shared" si="16"/>
        <v>0</v>
      </c>
      <c r="H213" s="304" t="e">
        <f t="shared" si="17"/>
        <v>#DIV/0!</v>
      </c>
      <c r="I213" s="305">
        <f t="shared" si="18"/>
        <v>0</v>
      </c>
      <c r="J213" s="374"/>
      <c r="K213" s="61"/>
      <c r="L213" s="182"/>
      <c r="M213" s="390"/>
      <c r="N213" s="391"/>
      <c r="O213" s="63"/>
      <c r="P213" s="318"/>
      <c r="R213" s="66"/>
      <c r="T213" s="378"/>
      <c r="U213" s="366"/>
      <c r="V213" s="71"/>
      <c r="W213" s="376"/>
      <c r="X213" s="376"/>
      <c r="Y213" s="376"/>
      <c r="Z213" s="71"/>
      <c r="AA213" s="376"/>
      <c r="AB213" s="376"/>
      <c r="AC213" s="376"/>
      <c r="AD213" s="71"/>
      <c r="AE213" s="376"/>
      <c r="AF213" s="376"/>
      <c r="AG213" s="376"/>
      <c r="AH213" s="71"/>
      <c r="AI213" s="376"/>
      <c r="AJ213" s="376"/>
      <c r="AK213" s="376"/>
      <c r="AL213" s="70"/>
      <c r="AM213" s="321"/>
      <c r="AQ213" s="378"/>
      <c r="AR213" s="366"/>
      <c r="AS213" s="71"/>
      <c r="AT213" s="376"/>
      <c r="AU213" s="376"/>
      <c r="AV213" s="376"/>
      <c r="AW213" s="71"/>
      <c r="AX213" s="376"/>
      <c r="AY213" s="376"/>
      <c r="AZ213" s="376"/>
      <c r="BA213" s="71"/>
      <c r="BB213" s="376"/>
      <c r="BC213" s="376"/>
      <c r="BD213" s="376"/>
      <c r="BE213" s="71"/>
      <c r="BF213" s="376"/>
      <c r="BG213" s="376"/>
      <c r="BH213" s="376"/>
      <c r="BI213" s="70"/>
      <c r="BJ213" s="321"/>
      <c r="BK213" s="334"/>
      <c r="BM213" s="70"/>
      <c r="BN213" s="72"/>
      <c r="BO213" s="366"/>
      <c r="BP213" s="62"/>
      <c r="BQ213" s="355"/>
      <c r="BR213" s="355"/>
      <c r="BS213" s="355"/>
      <c r="BT213" s="62"/>
      <c r="BU213" s="355"/>
      <c r="BV213" s="355"/>
      <c r="BW213" s="355"/>
      <c r="BX213" s="62"/>
      <c r="BY213" s="355"/>
      <c r="BZ213" s="355"/>
      <c r="CA213" s="355"/>
      <c r="CB213" s="62"/>
      <c r="CC213" s="355"/>
      <c r="CD213" s="355"/>
      <c r="CE213" s="355"/>
      <c r="CF213" s="73"/>
      <c r="CG213" s="322"/>
      <c r="CH213" s="322"/>
      <c r="CI213" s="66"/>
      <c r="CJ213" s="334"/>
      <c r="CL213" s="378"/>
      <c r="CM213" s="366"/>
      <c r="CN213" s="71"/>
      <c r="CO213" s="367"/>
      <c r="CP213" s="367"/>
      <c r="CQ213" s="367"/>
      <c r="CR213" s="71"/>
      <c r="CS213" s="367"/>
      <c r="CT213" s="367"/>
      <c r="CU213" s="367"/>
      <c r="CV213" s="71"/>
      <c r="CW213" s="367"/>
      <c r="CX213" s="367"/>
      <c r="CY213" s="367"/>
      <c r="CZ213" s="71"/>
      <c r="DA213" s="367"/>
      <c r="DB213" s="367"/>
      <c r="DC213" s="367"/>
      <c r="DD213" s="70"/>
      <c r="DE213" s="324"/>
      <c r="DF213" s="393"/>
      <c r="DT213" s="66"/>
    </row>
    <row r="214" spans="1:124" s="353" customFormat="1" ht="69.45" hidden="1" customHeight="1" x14ac:dyDescent="0.4">
      <c r="A214" s="412" t="s">
        <v>190</v>
      </c>
      <c r="B214" s="400" t="s">
        <v>191</v>
      </c>
      <c r="C214" s="363"/>
      <c r="D214" s="363"/>
      <c r="E214" s="305"/>
      <c r="F214" s="304" t="e">
        <f t="shared" si="15"/>
        <v>#DIV/0!</v>
      </c>
      <c r="G214" s="305">
        <f t="shared" si="16"/>
        <v>0</v>
      </c>
      <c r="H214" s="304" t="e">
        <f t="shared" si="17"/>
        <v>#DIV/0!</v>
      </c>
      <c r="I214" s="305">
        <f t="shared" si="18"/>
        <v>0</v>
      </c>
      <c r="J214" s="374"/>
      <c r="K214" s="61"/>
      <c r="L214" s="62"/>
      <c r="M214" s="62"/>
      <c r="N214" s="62"/>
      <c r="O214" s="63"/>
      <c r="P214" s="318"/>
      <c r="R214" s="66"/>
      <c r="T214" s="378"/>
      <c r="U214" s="366"/>
      <c r="V214" s="71"/>
      <c r="W214" s="376"/>
      <c r="X214" s="376"/>
      <c r="Y214" s="376"/>
      <c r="Z214" s="71"/>
      <c r="AA214" s="376"/>
      <c r="AB214" s="376"/>
      <c r="AC214" s="376"/>
      <c r="AD214" s="71"/>
      <c r="AE214" s="376"/>
      <c r="AF214" s="376"/>
      <c r="AG214" s="376"/>
      <c r="AH214" s="71"/>
      <c r="AI214" s="376"/>
      <c r="AJ214" s="376"/>
      <c r="AK214" s="376"/>
      <c r="AL214" s="70"/>
      <c r="AM214" s="321"/>
      <c r="AQ214" s="378"/>
      <c r="AR214" s="366"/>
      <c r="AS214" s="71"/>
      <c r="AT214" s="376"/>
      <c r="AU214" s="376"/>
      <c r="AV214" s="376"/>
      <c r="AW214" s="71"/>
      <c r="AX214" s="376"/>
      <c r="AY214" s="376"/>
      <c r="AZ214" s="376"/>
      <c r="BA214" s="71"/>
      <c r="BB214" s="376"/>
      <c r="BC214" s="376"/>
      <c r="BD214" s="376"/>
      <c r="BE214" s="71"/>
      <c r="BF214" s="376"/>
      <c r="BG214" s="376"/>
      <c r="BH214" s="376"/>
      <c r="BI214" s="70"/>
      <c r="BJ214" s="321"/>
      <c r="BK214" s="321"/>
      <c r="BM214" s="70"/>
      <c r="BN214" s="72"/>
      <c r="BO214" s="366"/>
      <c r="BP214" s="62"/>
      <c r="BQ214" s="355"/>
      <c r="BR214" s="355"/>
      <c r="BS214" s="355"/>
      <c r="BT214" s="62"/>
      <c r="BU214" s="355"/>
      <c r="BV214" s="355"/>
      <c r="BW214" s="355"/>
      <c r="BX214" s="62"/>
      <c r="BY214" s="355"/>
      <c r="BZ214" s="355"/>
      <c r="CA214" s="355"/>
      <c r="CB214" s="62"/>
      <c r="CC214" s="355"/>
      <c r="CD214" s="355"/>
      <c r="CE214" s="355"/>
      <c r="CF214" s="73"/>
      <c r="CG214" s="324"/>
      <c r="CH214" s="324"/>
      <c r="CI214" s="66"/>
      <c r="CJ214" s="321"/>
      <c r="CL214" s="378"/>
      <c r="CM214" s="366"/>
      <c r="CN214" s="71"/>
      <c r="CO214" s="367"/>
      <c r="CP214" s="367"/>
      <c r="CQ214" s="367"/>
      <c r="CR214" s="71"/>
      <c r="CS214" s="367"/>
      <c r="CT214" s="367"/>
      <c r="CU214" s="367"/>
      <c r="CV214" s="71"/>
      <c r="CW214" s="367"/>
      <c r="CX214" s="367"/>
      <c r="CY214" s="367"/>
      <c r="CZ214" s="71"/>
      <c r="DA214" s="367"/>
      <c r="DB214" s="367"/>
      <c r="DC214" s="367"/>
      <c r="DD214" s="70"/>
      <c r="DE214" s="324"/>
      <c r="DF214" s="396"/>
      <c r="DT214" s="66"/>
    </row>
    <row r="215" spans="1:124" s="353" customFormat="1" ht="44.4" hidden="1" customHeight="1" x14ac:dyDescent="0.4">
      <c r="A215" s="361"/>
      <c r="B215" s="362"/>
      <c r="C215" s="363"/>
      <c r="D215" s="363"/>
      <c r="E215" s="305"/>
      <c r="F215" s="304"/>
      <c r="G215" s="305"/>
      <c r="H215" s="304"/>
      <c r="I215" s="305"/>
      <c r="J215" s="374"/>
      <c r="K215" s="61"/>
      <c r="L215" s="62"/>
      <c r="M215" s="62"/>
      <c r="N215" s="62"/>
      <c r="O215" s="63"/>
      <c r="P215" s="318"/>
      <c r="R215" s="66"/>
      <c r="T215" s="378"/>
      <c r="U215" s="366"/>
      <c r="V215" s="71"/>
      <c r="W215" s="376"/>
      <c r="X215" s="376"/>
      <c r="Y215" s="376"/>
      <c r="Z215" s="71"/>
      <c r="AA215" s="376"/>
      <c r="AB215" s="376"/>
      <c r="AC215" s="376"/>
      <c r="AD215" s="71"/>
      <c r="AE215" s="376"/>
      <c r="AF215" s="376"/>
      <c r="AG215" s="376"/>
      <c r="AH215" s="71"/>
      <c r="AI215" s="376"/>
      <c r="AJ215" s="376"/>
      <c r="AK215" s="376"/>
      <c r="AL215" s="70"/>
      <c r="AM215" s="321"/>
      <c r="AQ215" s="378"/>
      <c r="AR215" s="366"/>
      <c r="AS215" s="71"/>
      <c r="AT215" s="376"/>
      <c r="AU215" s="376"/>
      <c r="AV215" s="376"/>
      <c r="AW215" s="71"/>
      <c r="AX215" s="376"/>
      <c r="AY215" s="376"/>
      <c r="AZ215" s="376"/>
      <c r="BA215" s="71"/>
      <c r="BB215" s="376"/>
      <c r="BC215" s="376"/>
      <c r="BD215" s="376"/>
      <c r="BE215" s="71"/>
      <c r="BF215" s="376"/>
      <c r="BG215" s="376"/>
      <c r="BH215" s="376"/>
      <c r="BI215" s="70"/>
      <c r="BJ215" s="321"/>
      <c r="BK215" s="321"/>
      <c r="BM215" s="70"/>
      <c r="BN215" s="72"/>
      <c r="BO215" s="366"/>
      <c r="BP215" s="62"/>
      <c r="BQ215" s="355"/>
      <c r="BR215" s="355"/>
      <c r="BS215" s="355"/>
      <c r="BT215" s="62"/>
      <c r="BU215" s="355"/>
      <c r="BV215" s="355"/>
      <c r="BW215" s="355"/>
      <c r="BX215" s="62"/>
      <c r="BY215" s="355"/>
      <c r="BZ215" s="355"/>
      <c r="CA215" s="355"/>
      <c r="CB215" s="62"/>
      <c r="CC215" s="355"/>
      <c r="CD215" s="355"/>
      <c r="CE215" s="355"/>
      <c r="CF215" s="73"/>
      <c r="CG215" s="324"/>
      <c r="CH215" s="324"/>
      <c r="CI215" s="66"/>
      <c r="CJ215" s="321"/>
      <c r="CL215" s="378"/>
      <c r="CM215" s="366"/>
      <c r="CN215" s="71"/>
      <c r="CO215" s="367"/>
      <c r="CP215" s="367"/>
      <c r="CQ215" s="367"/>
      <c r="CR215" s="71"/>
      <c r="CS215" s="367"/>
      <c r="CT215" s="367"/>
      <c r="CU215" s="367"/>
      <c r="CV215" s="71"/>
      <c r="CW215" s="367"/>
      <c r="CX215" s="367"/>
      <c r="CY215" s="367"/>
      <c r="CZ215" s="71"/>
      <c r="DA215" s="367"/>
      <c r="DB215" s="367"/>
      <c r="DC215" s="367"/>
      <c r="DD215" s="70"/>
      <c r="DE215" s="324"/>
      <c r="DF215" s="396"/>
      <c r="DT215" s="66"/>
    </row>
    <row r="216" spans="1:124" s="353" customFormat="1" ht="44.4" hidden="1" customHeight="1" x14ac:dyDescent="0.4">
      <c r="A216" s="361"/>
      <c r="B216" s="362"/>
      <c r="C216" s="363"/>
      <c r="D216" s="363"/>
      <c r="E216" s="305"/>
      <c r="F216" s="304"/>
      <c r="G216" s="305"/>
      <c r="H216" s="304"/>
      <c r="I216" s="305"/>
      <c r="J216" s="374"/>
      <c r="K216" s="61"/>
      <c r="L216" s="62"/>
      <c r="M216" s="62"/>
      <c r="N216" s="62"/>
      <c r="O216" s="63"/>
      <c r="P216" s="318"/>
      <c r="R216" s="66"/>
      <c r="T216" s="378"/>
      <c r="U216" s="366"/>
      <c r="V216" s="71"/>
      <c r="W216" s="376"/>
      <c r="X216" s="376"/>
      <c r="Y216" s="376"/>
      <c r="Z216" s="71"/>
      <c r="AA216" s="376"/>
      <c r="AB216" s="376"/>
      <c r="AC216" s="376"/>
      <c r="AD216" s="71"/>
      <c r="AE216" s="376"/>
      <c r="AF216" s="376"/>
      <c r="AG216" s="376"/>
      <c r="AH216" s="71"/>
      <c r="AI216" s="376"/>
      <c r="AJ216" s="376"/>
      <c r="AK216" s="376"/>
      <c r="AL216" s="70"/>
      <c r="AM216" s="321"/>
      <c r="AQ216" s="378"/>
      <c r="AR216" s="366"/>
      <c r="AS216" s="71"/>
      <c r="AT216" s="376"/>
      <c r="AU216" s="376"/>
      <c r="AV216" s="376"/>
      <c r="AW216" s="71"/>
      <c r="AX216" s="376"/>
      <c r="AY216" s="376"/>
      <c r="AZ216" s="376"/>
      <c r="BA216" s="71"/>
      <c r="BB216" s="376"/>
      <c r="BC216" s="376"/>
      <c r="BD216" s="376"/>
      <c r="BE216" s="71"/>
      <c r="BF216" s="376"/>
      <c r="BG216" s="376"/>
      <c r="BH216" s="376"/>
      <c r="BI216" s="70"/>
      <c r="BJ216" s="321"/>
      <c r="BK216" s="321"/>
      <c r="BM216" s="70"/>
      <c r="BN216" s="72"/>
      <c r="BO216" s="366"/>
      <c r="BP216" s="62"/>
      <c r="BQ216" s="355"/>
      <c r="BR216" s="355"/>
      <c r="BS216" s="355"/>
      <c r="BT216" s="62"/>
      <c r="BU216" s="355"/>
      <c r="BV216" s="355"/>
      <c r="BW216" s="355"/>
      <c r="BX216" s="62"/>
      <c r="BY216" s="355"/>
      <c r="BZ216" s="355"/>
      <c r="CA216" s="355"/>
      <c r="CB216" s="62"/>
      <c r="CC216" s="355"/>
      <c r="CD216" s="355"/>
      <c r="CE216" s="355"/>
      <c r="CF216" s="73"/>
      <c r="CG216" s="324"/>
      <c r="CH216" s="324"/>
      <c r="CI216" s="66"/>
      <c r="CJ216" s="321"/>
      <c r="CL216" s="378"/>
      <c r="CM216" s="366"/>
      <c r="CN216" s="71"/>
      <c r="CO216" s="367"/>
      <c r="CP216" s="367"/>
      <c r="CQ216" s="367"/>
      <c r="CR216" s="71"/>
      <c r="CS216" s="367"/>
      <c r="CT216" s="367"/>
      <c r="CU216" s="367"/>
      <c r="CV216" s="71"/>
      <c r="CW216" s="367"/>
      <c r="CX216" s="367"/>
      <c r="CY216" s="367"/>
      <c r="CZ216" s="71"/>
      <c r="DA216" s="367"/>
      <c r="DB216" s="367"/>
      <c r="DC216" s="367"/>
      <c r="DD216" s="70"/>
      <c r="DE216" s="324"/>
      <c r="DF216" s="396"/>
      <c r="DT216" s="66"/>
    </row>
    <row r="217" spans="1:124" s="353" customFormat="1" ht="44.4" hidden="1" customHeight="1" x14ac:dyDescent="0.4">
      <c r="A217" s="361"/>
      <c r="B217" s="362"/>
      <c r="C217" s="363"/>
      <c r="D217" s="363"/>
      <c r="E217" s="305"/>
      <c r="F217" s="304"/>
      <c r="G217" s="305"/>
      <c r="H217" s="304"/>
      <c r="I217" s="305"/>
      <c r="J217" s="374"/>
      <c r="K217" s="61"/>
      <c r="L217" s="62"/>
      <c r="M217" s="62"/>
      <c r="N217" s="62"/>
      <c r="O217" s="63"/>
      <c r="P217" s="318"/>
      <c r="R217" s="66"/>
      <c r="T217" s="378"/>
      <c r="U217" s="366"/>
      <c r="V217" s="71"/>
      <c r="W217" s="376"/>
      <c r="X217" s="376"/>
      <c r="Y217" s="376"/>
      <c r="Z217" s="71"/>
      <c r="AA217" s="376"/>
      <c r="AB217" s="376"/>
      <c r="AC217" s="376"/>
      <c r="AD217" s="71"/>
      <c r="AE217" s="376"/>
      <c r="AF217" s="376"/>
      <c r="AG217" s="376"/>
      <c r="AH217" s="71"/>
      <c r="AI217" s="376"/>
      <c r="AJ217" s="376"/>
      <c r="AK217" s="376"/>
      <c r="AL217" s="70"/>
      <c r="AM217" s="321"/>
      <c r="AQ217" s="378"/>
      <c r="AR217" s="366"/>
      <c r="AS217" s="71"/>
      <c r="AT217" s="376"/>
      <c r="AU217" s="376"/>
      <c r="AV217" s="376"/>
      <c r="AW217" s="71"/>
      <c r="AX217" s="376"/>
      <c r="AY217" s="376"/>
      <c r="AZ217" s="376"/>
      <c r="BA217" s="71"/>
      <c r="BB217" s="376"/>
      <c r="BC217" s="376"/>
      <c r="BD217" s="376"/>
      <c r="BE217" s="71"/>
      <c r="BF217" s="376"/>
      <c r="BG217" s="376"/>
      <c r="BH217" s="376"/>
      <c r="BI217" s="70"/>
      <c r="BJ217" s="321"/>
      <c r="BK217" s="321"/>
      <c r="BM217" s="70"/>
      <c r="BN217" s="72"/>
      <c r="BO217" s="366"/>
      <c r="BP217" s="62"/>
      <c r="BQ217" s="355"/>
      <c r="BR217" s="355"/>
      <c r="BS217" s="355"/>
      <c r="BT217" s="62"/>
      <c r="BU217" s="355"/>
      <c r="BV217" s="355"/>
      <c r="BW217" s="355"/>
      <c r="BX217" s="62"/>
      <c r="BY217" s="355"/>
      <c r="BZ217" s="355"/>
      <c r="CA217" s="355"/>
      <c r="CB217" s="62"/>
      <c r="CC217" s="355"/>
      <c r="CD217" s="355"/>
      <c r="CE217" s="355"/>
      <c r="CF217" s="73"/>
      <c r="CG217" s="324"/>
      <c r="CH217" s="324"/>
      <c r="CI217" s="66"/>
      <c r="CJ217" s="321"/>
      <c r="CL217" s="378"/>
      <c r="CM217" s="366"/>
      <c r="CN217" s="71"/>
      <c r="CO217" s="367"/>
      <c r="CP217" s="367"/>
      <c r="CQ217" s="367"/>
      <c r="CR217" s="71"/>
      <c r="CS217" s="367"/>
      <c r="CT217" s="367"/>
      <c r="CU217" s="367"/>
      <c r="CV217" s="71"/>
      <c r="CW217" s="367"/>
      <c r="CX217" s="367"/>
      <c r="CY217" s="367"/>
      <c r="CZ217" s="71"/>
      <c r="DA217" s="367"/>
      <c r="DB217" s="367"/>
      <c r="DC217" s="367"/>
      <c r="DD217" s="70"/>
      <c r="DE217" s="324"/>
      <c r="DF217" s="396"/>
      <c r="DT217" s="66"/>
    </row>
    <row r="218" spans="1:124" s="353" customFormat="1" ht="44.4" hidden="1" customHeight="1" x14ac:dyDescent="0.4">
      <c r="A218" s="361"/>
      <c r="B218" s="362"/>
      <c r="C218" s="363"/>
      <c r="D218" s="363"/>
      <c r="E218" s="305"/>
      <c r="F218" s="304"/>
      <c r="G218" s="305"/>
      <c r="H218" s="304"/>
      <c r="I218" s="305"/>
      <c r="J218" s="374"/>
      <c r="K218" s="61"/>
      <c r="L218" s="62"/>
      <c r="M218" s="62"/>
      <c r="N218" s="62"/>
      <c r="O218" s="63"/>
      <c r="P218" s="318"/>
      <c r="R218" s="66"/>
      <c r="T218" s="378"/>
      <c r="U218" s="366"/>
      <c r="V218" s="71"/>
      <c r="W218" s="376"/>
      <c r="X218" s="376"/>
      <c r="Y218" s="376"/>
      <c r="Z218" s="71"/>
      <c r="AA218" s="376"/>
      <c r="AB218" s="376"/>
      <c r="AC218" s="376"/>
      <c r="AD218" s="71"/>
      <c r="AE218" s="376"/>
      <c r="AF218" s="376"/>
      <c r="AG218" s="376"/>
      <c r="AH218" s="71"/>
      <c r="AI218" s="376"/>
      <c r="AJ218" s="376"/>
      <c r="AK218" s="376"/>
      <c r="AL218" s="70"/>
      <c r="AM218" s="321"/>
      <c r="AQ218" s="378"/>
      <c r="AR218" s="366"/>
      <c r="AS218" s="71"/>
      <c r="AT218" s="376"/>
      <c r="AU218" s="376"/>
      <c r="AV218" s="376"/>
      <c r="AW218" s="71"/>
      <c r="AX218" s="376"/>
      <c r="AY218" s="376"/>
      <c r="AZ218" s="376"/>
      <c r="BA218" s="71"/>
      <c r="BB218" s="376"/>
      <c r="BC218" s="376"/>
      <c r="BD218" s="376"/>
      <c r="BE218" s="71"/>
      <c r="BF218" s="376"/>
      <c r="BG218" s="376"/>
      <c r="BH218" s="376"/>
      <c r="BI218" s="70"/>
      <c r="BJ218" s="321"/>
      <c r="BK218" s="321"/>
      <c r="BM218" s="70"/>
      <c r="BN218" s="72"/>
      <c r="BO218" s="366"/>
      <c r="BP218" s="62"/>
      <c r="BQ218" s="355"/>
      <c r="BR218" s="355"/>
      <c r="BS218" s="355"/>
      <c r="BT218" s="62"/>
      <c r="BU218" s="355"/>
      <c r="BV218" s="355"/>
      <c r="BW218" s="355"/>
      <c r="BX218" s="62"/>
      <c r="BY218" s="355"/>
      <c r="BZ218" s="355"/>
      <c r="CA218" s="355"/>
      <c r="CB218" s="62"/>
      <c r="CC218" s="355"/>
      <c r="CD218" s="355"/>
      <c r="CE218" s="355"/>
      <c r="CF218" s="73"/>
      <c r="CG218" s="324"/>
      <c r="CH218" s="324"/>
      <c r="CI218" s="66"/>
      <c r="CJ218" s="321"/>
      <c r="CL218" s="378"/>
      <c r="CM218" s="366"/>
      <c r="CN218" s="71"/>
      <c r="CO218" s="367"/>
      <c r="CP218" s="367"/>
      <c r="CQ218" s="367"/>
      <c r="CR218" s="71"/>
      <c r="CS218" s="367"/>
      <c r="CT218" s="367"/>
      <c r="CU218" s="367"/>
      <c r="CV218" s="71"/>
      <c r="CW218" s="367"/>
      <c r="CX218" s="367"/>
      <c r="CY218" s="367"/>
      <c r="CZ218" s="71"/>
      <c r="DA218" s="367"/>
      <c r="DB218" s="367"/>
      <c r="DC218" s="367"/>
      <c r="DD218" s="70"/>
      <c r="DE218" s="324"/>
      <c r="DF218" s="396"/>
      <c r="DT218" s="66"/>
    </row>
    <row r="219" spans="1:124" s="353" customFormat="1" ht="44.4" hidden="1" customHeight="1" x14ac:dyDescent="0.4">
      <c r="A219" s="361"/>
      <c r="B219" s="362"/>
      <c r="C219" s="363"/>
      <c r="D219" s="363"/>
      <c r="E219" s="305"/>
      <c r="F219" s="304"/>
      <c r="G219" s="305"/>
      <c r="H219" s="304"/>
      <c r="I219" s="305"/>
      <c r="J219" s="374"/>
      <c r="K219" s="61"/>
      <c r="L219" s="62"/>
      <c r="M219" s="62"/>
      <c r="N219" s="62"/>
      <c r="O219" s="63"/>
      <c r="P219" s="318"/>
      <c r="R219" s="66"/>
      <c r="T219" s="378"/>
      <c r="U219" s="366"/>
      <c r="V219" s="71"/>
      <c r="W219" s="376"/>
      <c r="X219" s="376"/>
      <c r="Y219" s="376"/>
      <c r="Z219" s="71"/>
      <c r="AA219" s="376"/>
      <c r="AB219" s="376"/>
      <c r="AC219" s="376"/>
      <c r="AD219" s="71"/>
      <c r="AE219" s="376"/>
      <c r="AF219" s="376"/>
      <c r="AG219" s="376"/>
      <c r="AH219" s="71"/>
      <c r="AI219" s="376"/>
      <c r="AJ219" s="376"/>
      <c r="AK219" s="376"/>
      <c r="AL219" s="70"/>
      <c r="AM219" s="321"/>
      <c r="AQ219" s="378"/>
      <c r="AR219" s="366"/>
      <c r="AS219" s="71"/>
      <c r="AT219" s="376"/>
      <c r="AU219" s="376"/>
      <c r="AV219" s="376"/>
      <c r="AW219" s="71"/>
      <c r="AX219" s="376"/>
      <c r="AY219" s="376"/>
      <c r="AZ219" s="376"/>
      <c r="BA219" s="71"/>
      <c r="BB219" s="376"/>
      <c r="BC219" s="376"/>
      <c r="BD219" s="376"/>
      <c r="BE219" s="71"/>
      <c r="BF219" s="376"/>
      <c r="BG219" s="376"/>
      <c r="BH219" s="376"/>
      <c r="BI219" s="70"/>
      <c r="BJ219" s="321"/>
      <c r="BK219" s="321"/>
      <c r="BM219" s="70"/>
      <c r="BN219" s="72"/>
      <c r="BO219" s="366"/>
      <c r="BP219" s="62"/>
      <c r="BQ219" s="355"/>
      <c r="BR219" s="355"/>
      <c r="BS219" s="355"/>
      <c r="BT219" s="62"/>
      <c r="BU219" s="355"/>
      <c r="BV219" s="355"/>
      <c r="BW219" s="355"/>
      <c r="BX219" s="62"/>
      <c r="BY219" s="355"/>
      <c r="BZ219" s="355"/>
      <c r="CA219" s="355"/>
      <c r="CB219" s="62"/>
      <c r="CC219" s="355"/>
      <c r="CD219" s="355"/>
      <c r="CE219" s="355"/>
      <c r="CF219" s="73"/>
      <c r="CG219" s="324"/>
      <c r="CH219" s="324"/>
      <c r="CI219" s="66"/>
      <c r="CJ219" s="321"/>
      <c r="CL219" s="378"/>
      <c r="CM219" s="366"/>
      <c r="CN219" s="71"/>
      <c r="CO219" s="367"/>
      <c r="CP219" s="367"/>
      <c r="CQ219" s="367"/>
      <c r="CR219" s="71"/>
      <c r="CS219" s="367"/>
      <c r="CT219" s="367"/>
      <c r="CU219" s="367"/>
      <c r="CV219" s="71"/>
      <c r="CW219" s="367"/>
      <c r="CX219" s="367"/>
      <c r="CY219" s="367"/>
      <c r="CZ219" s="71"/>
      <c r="DA219" s="367"/>
      <c r="DB219" s="367"/>
      <c r="DC219" s="367"/>
      <c r="DD219" s="70"/>
      <c r="DE219" s="324"/>
      <c r="DF219" s="396"/>
      <c r="DT219" s="66"/>
    </row>
    <row r="220" spans="1:124" s="353" customFormat="1" ht="44.4" hidden="1" customHeight="1" x14ac:dyDescent="0.4">
      <c r="A220" s="361"/>
      <c r="B220" s="362"/>
      <c r="C220" s="363"/>
      <c r="D220" s="363"/>
      <c r="E220" s="305"/>
      <c r="F220" s="304"/>
      <c r="G220" s="305"/>
      <c r="H220" s="304"/>
      <c r="I220" s="305"/>
      <c r="J220" s="374"/>
      <c r="K220" s="61"/>
      <c r="L220" s="62"/>
      <c r="M220" s="62"/>
      <c r="N220" s="62"/>
      <c r="O220" s="63"/>
      <c r="P220" s="318"/>
      <c r="R220" s="66"/>
      <c r="T220" s="378"/>
      <c r="U220" s="366"/>
      <c r="V220" s="71"/>
      <c r="W220" s="376"/>
      <c r="X220" s="376"/>
      <c r="Y220" s="376"/>
      <c r="Z220" s="71"/>
      <c r="AA220" s="376"/>
      <c r="AB220" s="376"/>
      <c r="AC220" s="376"/>
      <c r="AD220" s="71"/>
      <c r="AE220" s="376"/>
      <c r="AF220" s="376"/>
      <c r="AG220" s="376"/>
      <c r="AH220" s="71"/>
      <c r="AI220" s="376"/>
      <c r="AJ220" s="376"/>
      <c r="AK220" s="376"/>
      <c r="AL220" s="70"/>
      <c r="AM220" s="321"/>
      <c r="AQ220" s="378"/>
      <c r="AR220" s="366"/>
      <c r="AS220" s="71"/>
      <c r="AT220" s="376"/>
      <c r="AU220" s="376"/>
      <c r="AV220" s="376"/>
      <c r="AW220" s="71"/>
      <c r="AX220" s="376"/>
      <c r="AY220" s="376"/>
      <c r="AZ220" s="376"/>
      <c r="BA220" s="71"/>
      <c r="BB220" s="376"/>
      <c r="BC220" s="376"/>
      <c r="BD220" s="376"/>
      <c r="BE220" s="71"/>
      <c r="BF220" s="376"/>
      <c r="BG220" s="376"/>
      <c r="BH220" s="376"/>
      <c r="BI220" s="70"/>
      <c r="BJ220" s="321"/>
      <c r="BK220" s="321"/>
      <c r="BM220" s="70"/>
      <c r="BN220" s="72"/>
      <c r="BO220" s="366"/>
      <c r="BP220" s="62"/>
      <c r="BQ220" s="355"/>
      <c r="BR220" s="355"/>
      <c r="BS220" s="355"/>
      <c r="BT220" s="62"/>
      <c r="BU220" s="355"/>
      <c r="BV220" s="355"/>
      <c r="BW220" s="355"/>
      <c r="BX220" s="62"/>
      <c r="BY220" s="355"/>
      <c r="BZ220" s="355"/>
      <c r="CA220" s="355"/>
      <c r="CB220" s="62"/>
      <c r="CC220" s="355"/>
      <c r="CD220" s="355"/>
      <c r="CE220" s="355"/>
      <c r="CF220" s="73"/>
      <c r="CG220" s="324"/>
      <c r="CH220" s="324"/>
      <c r="CI220" s="66"/>
      <c r="CJ220" s="321"/>
      <c r="CL220" s="378"/>
      <c r="CM220" s="366"/>
      <c r="CN220" s="71"/>
      <c r="CO220" s="367"/>
      <c r="CP220" s="367"/>
      <c r="CQ220" s="367"/>
      <c r="CR220" s="71"/>
      <c r="CS220" s="367"/>
      <c r="CT220" s="367"/>
      <c r="CU220" s="367"/>
      <c r="CV220" s="71"/>
      <c r="CW220" s="367"/>
      <c r="CX220" s="367"/>
      <c r="CY220" s="367"/>
      <c r="CZ220" s="71"/>
      <c r="DA220" s="367"/>
      <c r="DB220" s="367"/>
      <c r="DC220" s="367"/>
      <c r="DD220" s="70"/>
      <c r="DE220" s="324"/>
      <c r="DF220" s="396"/>
      <c r="DT220" s="66"/>
    </row>
    <row r="221" spans="1:124" s="353" customFormat="1" ht="49.2" customHeight="1" x14ac:dyDescent="0.4">
      <c r="A221" s="60" t="s">
        <v>192</v>
      </c>
      <c r="B221" s="42"/>
      <c r="C221" s="315">
        <v>3782575896</v>
      </c>
      <c r="D221" s="315">
        <v>825662513</v>
      </c>
      <c r="E221" s="316">
        <v>744509620.57300019</v>
      </c>
      <c r="F221" s="45">
        <f t="shared" si="15"/>
        <v>19.682608916328807</v>
      </c>
      <c r="G221" s="46">
        <f t="shared" si="16"/>
        <v>-3038066275.427</v>
      </c>
      <c r="H221" s="45">
        <f t="shared" si="17"/>
        <v>90.171178762599354</v>
      </c>
      <c r="I221" s="46">
        <f t="shared" si="18"/>
        <v>-81152892.426999807</v>
      </c>
      <c r="J221" s="413">
        <f>J158+J151</f>
        <v>100</v>
      </c>
      <c r="K221" s="414"/>
      <c r="L221" s="62"/>
      <c r="M221" s="62"/>
      <c r="N221" s="62"/>
      <c r="O221" s="63"/>
      <c r="P221" s="318"/>
      <c r="R221" s="66"/>
      <c r="T221" s="68"/>
      <c r="U221" s="69"/>
      <c r="V221" s="71"/>
      <c r="W221" s="320"/>
      <c r="X221" s="320"/>
      <c r="Y221" s="320"/>
      <c r="Z221" s="71"/>
      <c r="AA221" s="320"/>
      <c r="AB221" s="320"/>
      <c r="AC221" s="320"/>
      <c r="AD221" s="71"/>
      <c r="AE221" s="320"/>
      <c r="AF221" s="320"/>
      <c r="AG221" s="320"/>
      <c r="AH221" s="71"/>
      <c r="AI221" s="320"/>
      <c r="AJ221" s="320"/>
      <c r="AK221" s="320"/>
      <c r="AL221" s="71"/>
      <c r="AM221" s="321"/>
      <c r="AQ221" s="68"/>
      <c r="AR221" s="69"/>
      <c r="AS221" s="71"/>
      <c r="AT221" s="320"/>
      <c r="AU221" s="320"/>
      <c r="AV221" s="320"/>
      <c r="AW221" s="71"/>
      <c r="AX221" s="320"/>
      <c r="AY221" s="320"/>
      <c r="AZ221" s="320"/>
      <c r="BA221" s="71"/>
      <c r="BB221" s="320"/>
      <c r="BC221" s="320"/>
      <c r="BD221" s="320"/>
      <c r="BE221" s="71"/>
      <c r="BF221" s="320"/>
      <c r="BG221" s="320"/>
      <c r="BH221" s="320"/>
      <c r="BI221" s="71"/>
      <c r="BJ221" s="321"/>
      <c r="BK221" s="321"/>
      <c r="BM221" s="70"/>
      <c r="BN221" s="72"/>
      <c r="BO221" s="69"/>
      <c r="BP221" s="62"/>
      <c r="BQ221" s="323"/>
      <c r="BR221" s="323"/>
      <c r="BS221" s="323"/>
      <c r="BT221" s="62"/>
      <c r="BU221" s="323"/>
      <c r="BV221" s="323"/>
      <c r="BW221" s="323"/>
      <c r="BX221" s="62"/>
      <c r="BY221" s="323"/>
      <c r="BZ221" s="323"/>
      <c r="CA221" s="323"/>
      <c r="CB221" s="62"/>
      <c r="CC221" s="323"/>
      <c r="CD221" s="323"/>
      <c r="CE221" s="323"/>
      <c r="CF221" s="62"/>
      <c r="CG221" s="324"/>
      <c r="CH221" s="324"/>
      <c r="CI221" s="66"/>
      <c r="CJ221" s="321"/>
      <c r="CL221" s="68"/>
      <c r="CM221" s="69"/>
      <c r="CN221" s="320"/>
      <c r="CO221" s="320"/>
      <c r="CP221" s="320"/>
      <c r="CQ221" s="320"/>
      <c r="CR221" s="320"/>
      <c r="CS221" s="320"/>
      <c r="CT221" s="320"/>
      <c r="CU221" s="320"/>
      <c r="CV221" s="320"/>
      <c r="CW221" s="320"/>
      <c r="CX221" s="320"/>
      <c r="CY221" s="320"/>
      <c r="CZ221" s="320"/>
      <c r="DA221" s="320"/>
      <c r="DB221" s="320"/>
      <c r="DC221" s="320"/>
      <c r="DD221" s="320"/>
      <c r="DE221" s="324"/>
      <c r="DF221" s="396"/>
      <c r="DT221" s="66"/>
    </row>
    <row r="222" spans="1:124" s="319" customFormat="1" ht="47.85" customHeight="1" x14ac:dyDescent="0.4">
      <c r="A222" s="415" t="s">
        <v>193</v>
      </c>
      <c r="B222" s="416"/>
      <c r="C222" s="417"/>
      <c r="D222" s="417"/>
      <c r="E222" s="418"/>
      <c r="F222" s="79"/>
      <c r="G222" s="80"/>
      <c r="H222" s="79"/>
      <c r="I222" s="80"/>
      <c r="J222" s="419"/>
      <c r="K222" s="61"/>
      <c r="L222" s="62"/>
      <c r="M222" s="62"/>
      <c r="N222" s="62"/>
      <c r="O222" s="63"/>
      <c r="P222" s="318"/>
      <c r="R222" s="66"/>
      <c r="T222" s="68"/>
      <c r="U222" s="69"/>
      <c r="V222" s="71"/>
      <c r="W222" s="71"/>
      <c r="X222" s="71"/>
      <c r="Y222" s="71"/>
      <c r="Z222" s="71"/>
      <c r="AA222" s="71"/>
      <c r="AB222" s="71"/>
      <c r="AC222" s="71"/>
      <c r="AD222" s="71"/>
      <c r="AE222" s="71"/>
      <c r="AF222" s="71"/>
      <c r="AG222" s="71"/>
      <c r="AH222" s="71"/>
      <c r="AI222" s="71"/>
      <c r="AJ222" s="71"/>
      <c r="AK222" s="71"/>
      <c r="AL222" s="70"/>
      <c r="AM222" s="321"/>
      <c r="AQ222" s="68"/>
      <c r="AR222" s="69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0"/>
      <c r="BJ222" s="321"/>
      <c r="BK222" s="334"/>
      <c r="BM222" s="70"/>
      <c r="BN222" s="72"/>
      <c r="BO222" s="69"/>
      <c r="BP222" s="62"/>
      <c r="BQ222" s="420"/>
      <c r="BR222" s="420"/>
      <c r="BS222" s="420"/>
      <c r="BT222" s="62"/>
      <c r="BU222" s="420"/>
      <c r="BV222" s="420"/>
      <c r="BW222" s="420"/>
      <c r="BX222" s="62"/>
      <c r="BY222" s="420"/>
      <c r="BZ222" s="420"/>
      <c r="CA222" s="420"/>
      <c r="CB222" s="62"/>
      <c r="CC222" s="420"/>
      <c r="CD222" s="420"/>
      <c r="CE222" s="420"/>
      <c r="CF222" s="73"/>
      <c r="CG222" s="322"/>
      <c r="CH222" s="322"/>
      <c r="CI222" s="66"/>
      <c r="CJ222" s="334"/>
      <c r="CL222" s="68"/>
      <c r="CM222" s="69"/>
      <c r="CN222" s="71"/>
      <c r="CO222" s="421"/>
      <c r="CP222" s="421"/>
      <c r="CQ222" s="421"/>
      <c r="CR222" s="71"/>
      <c r="CS222" s="421"/>
      <c r="CT222" s="421"/>
      <c r="CU222" s="421"/>
      <c r="CV222" s="71"/>
      <c r="CW222" s="421"/>
      <c r="CX222" s="421"/>
      <c r="CY222" s="421"/>
      <c r="CZ222" s="71"/>
      <c r="DA222" s="421"/>
      <c r="DB222" s="421"/>
      <c r="DC222" s="421"/>
      <c r="DD222" s="70"/>
      <c r="DE222" s="324"/>
      <c r="DF222" s="393"/>
      <c r="DT222" s="66"/>
    </row>
    <row r="223" spans="1:124" ht="44.4" hidden="1" customHeight="1" x14ac:dyDescent="0.4">
      <c r="A223" s="422" t="s">
        <v>194</v>
      </c>
      <c r="B223" s="423" t="s">
        <v>195</v>
      </c>
      <c r="C223" s="424">
        <v>0</v>
      </c>
      <c r="D223" s="424">
        <v>0</v>
      </c>
      <c r="E223" s="425">
        <v>0</v>
      </c>
      <c r="F223" s="101" t="e">
        <f t="shared" si="15"/>
        <v>#DIV/0!</v>
      </c>
      <c r="G223" s="100">
        <f t="shared" si="16"/>
        <v>0</v>
      </c>
      <c r="H223" s="101" t="e">
        <f t="shared" si="17"/>
        <v>#DIV/0!</v>
      </c>
      <c r="I223" s="100">
        <f t="shared" si="18"/>
        <v>0</v>
      </c>
      <c r="J223" s="426">
        <f>J224+J228</f>
        <v>0</v>
      </c>
      <c r="K223" s="82"/>
      <c r="L223" s="83"/>
      <c r="M223" s="83"/>
      <c r="N223" s="83"/>
      <c r="O223" s="84"/>
      <c r="P223" s="105"/>
      <c r="R223" s="87"/>
      <c r="T223" s="89"/>
      <c r="U223" s="90"/>
      <c r="V223" s="92"/>
      <c r="W223" s="92"/>
      <c r="X223" s="92"/>
      <c r="Y223" s="92"/>
      <c r="Z223" s="92"/>
      <c r="AA223" s="92"/>
      <c r="AB223" s="92"/>
      <c r="AC223" s="92"/>
      <c r="AD223" s="92"/>
      <c r="AE223" s="92"/>
      <c r="AF223" s="92"/>
      <c r="AG223" s="92"/>
      <c r="AH223" s="92"/>
      <c r="AI223" s="92"/>
      <c r="AJ223" s="92"/>
      <c r="AK223" s="92"/>
      <c r="AL223" s="91"/>
      <c r="AM223" s="111"/>
      <c r="AQ223" s="89"/>
      <c r="AR223" s="90"/>
      <c r="AS223" s="92"/>
      <c r="AT223" s="92"/>
      <c r="AU223" s="92"/>
      <c r="AV223" s="92"/>
      <c r="AW223" s="92"/>
      <c r="AX223" s="92"/>
      <c r="AY223" s="92"/>
      <c r="AZ223" s="92"/>
      <c r="BA223" s="92"/>
      <c r="BB223" s="92"/>
      <c r="BC223" s="92"/>
      <c r="BD223" s="92"/>
      <c r="BE223" s="92"/>
      <c r="BF223" s="92"/>
      <c r="BG223" s="92"/>
      <c r="BH223" s="92"/>
      <c r="BI223" s="91"/>
      <c r="BJ223" s="111"/>
      <c r="BK223" s="22"/>
      <c r="BM223" s="91"/>
      <c r="BN223" s="93"/>
      <c r="BO223" s="90"/>
      <c r="BP223" s="83"/>
      <c r="BQ223" s="427"/>
      <c r="BR223" s="427"/>
      <c r="BS223" s="427"/>
      <c r="BT223" s="83"/>
      <c r="BU223" s="427"/>
      <c r="BV223" s="427"/>
      <c r="BW223" s="427"/>
      <c r="BX223" s="83"/>
      <c r="BY223" s="427"/>
      <c r="BZ223" s="427"/>
      <c r="CA223" s="427"/>
      <c r="CB223" s="83"/>
      <c r="CC223" s="427"/>
      <c r="CD223" s="427"/>
      <c r="CE223" s="427"/>
      <c r="CF223" s="94"/>
      <c r="CG223" s="13"/>
      <c r="CH223" s="13"/>
      <c r="CI223" s="87"/>
      <c r="CJ223" s="22"/>
      <c r="CL223" s="89"/>
      <c r="CM223" s="90"/>
      <c r="CN223" s="92"/>
      <c r="CO223" s="428"/>
      <c r="CP223" s="428"/>
      <c r="CQ223" s="428"/>
      <c r="CR223" s="92"/>
      <c r="CS223" s="428"/>
      <c r="CT223" s="428"/>
      <c r="CU223" s="428"/>
      <c r="CV223" s="92"/>
      <c r="CW223" s="428"/>
      <c r="CX223" s="428"/>
      <c r="CY223" s="428"/>
      <c r="CZ223" s="92"/>
      <c r="DA223" s="428"/>
      <c r="DB223" s="428"/>
      <c r="DC223" s="428"/>
      <c r="DD223" s="91"/>
      <c r="DE223" s="106"/>
      <c r="DF223" s="175"/>
      <c r="DT223" s="87"/>
    </row>
    <row r="224" spans="1:124" ht="58.8" hidden="1" customHeight="1" x14ac:dyDescent="0.4">
      <c r="A224" s="429" t="s">
        <v>196</v>
      </c>
      <c r="B224" s="430">
        <v>12020000</v>
      </c>
      <c r="C224" s="431">
        <v>0</v>
      </c>
      <c r="D224" s="431">
        <v>0</v>
      </c>
      <c r="E224" s="432">
        <v>0</v>
      </c>
      <c r="F224" s="101" t="e">
        <f t="shared" si="15"/>
        <v>#DIV/0!</v>
      </c>
      <c r="G224" s="100">
        <f t="shared" si="16"/>
        <v>0</v>
      </c>
      <c r="H224" s="101" t="e">
        <f t="shared" si="17"/>
        <v>#DIV/0!</v>
      </c>
      <c r="I224" s="100">
        <f t="shared" si="18"/>
        <v>0</v>
      </c>
      <c r="J224" s="433">
        <f>J225+J226+J227</f>
        <v>0</v>
      </c>
      <c r="K224" s="82"/>
      <c r="L224" s="83"/>
      <c r="M224" s="83"/>
      <c r="N224" s="83"/>
      <c r="O224" s="84"/>
      <c r="P224" s="105"/>
      <c r="R224" s="87"/>
      <c r="T224" s="434"/>
      <c r="U224" s="435"/>
      <c r="V224" s="92"/>
      <c r="W224" s="436"/>
      <c r="X224" s="436"/>
      <c r="Y224" s="436"/>
      <c r="Z224" s="92"/>
      <c r="AA224" s="436"/>
      <c r="AB224" s="436"/>
      <c r="AC224" s="436"/>
      <c r="AD224" s="92"/>
      <c r="AE224" s="436"/>
      <c r="AF224" s="436"/>
      <c r="AG224" s="436"/>
      <c r="AH224" s="92"/>
      <c r="AI224" s="436"/>
      <c r="AJ224" s="436"/>
      <c r="AK224" s="436"/>
      <c r="AL224" s="91"/>
      <c r="AM224" s="111"/>
      <c r="AQ224" s="434"/>
      <c r="AR224" s="435"/>
      <c r="AS224" s="92"/>
      <c r="AT224" s="436"/>
      <c r="AU224" s="436"/>
      <c r="AV224" s="436"/>
      <c r="AW224" s="92"/>
      <c r="AX224" s="436"/>
      <c r="AY224" s="436"/>
      <c r="AZ224" s="436"/>
      <c r="BA224" s="92"/>
      <c r="BB224" s="436"/>
      <c r="BC224" s="436"/>
      <c r="BD224" s="436"/>
      <c r="BE224" s="92"/>
      <c r="BF224" s="436"/>
      <c r="BG224" s="436"/>
      <c r="BH224" s="436"/>
      <c r="BI224" s="91"/>
      <c r="BJ224" s="111"/>
      <c r="BK224" s="22"/>
      <c r="BM224" s="91"/>
      <c r="BN224" s="93"/>
      <c r="BO224" s="435"/>
      <c r="BP224" s="83"/>
      <c r="BQ224" s="437"/>
      <c r="BR224" s="437"/>
      <c r="BS224" s="437"/>
      <c r="BT224" s="83"/>
      <c r="BU224" s="437"/>
      <c r="BV224" s="437"/>
      <c r="BW224" s="437"/>
      <c r="BX224" s="83"/>
      <c r="BY224" s="437"/>
      <c r="BZ224" s="437"/>
      <c r="CA224" s="437"/>
      <c r="CB224" s="83"/>
      <c r="CC224" s="437"/>
      <c r="CD224" s="437"/>
      <c r="CE224" s="437"/>
      <c r="CF224" s="94"/>
      <c r="CG224" s="13"/>
      <c r="CH224" s="13"/>
      <c r="CI224" s="87"/>
      <c r="CJ224" s="22"/>
      <c r="CL224" s="434"/>
      <c r="CM224" s="435"/>
      <c r="CN224" s="92"/>
      <c r="CO224" s="438"/>
      <c r="CP224" s="438"/>
      <c r="CQ224" s="438"/>
      <c r="CR224" s="92"/>
      <c r="CS224" s="438"/>
      <c r="CT224" s="438"/>
      <c r="CU224" s="438"/>
      <c r="CV224" s="92"/>
      <c r="CW224" s="438"/>
      <c r="CX224" s="438"/>
      <c r="CY224" s="438"/>
      <c r="CZ224" s="92"/>
      <c r="DA224" s="438"/>
      <c r="DB224" s="438"/>
      <c r="DC224" s="438"/>
      <c r="DD224" s="91"/>
      <c r="DE224" s="106"/>
      <c r="DF224" s="175"/>
      <c r="DT224" s="87"/>
    </row>
    <row r="225" spans="1:126" ht="60.15" hidden="1" customHeight="1" x14ac:dyDescent="0.4">
      <c r="A225" s="159" t="s">
        <v>197</v>
      </c>
      <c r="B225" s="98">
        <v>12020100</v>
      </c>
      <c r="C225" s="439"/>
      <c r="D225" s="439"/>
      <c r="E225" s="440"/>
      <c r="F225" s="101" t="e">
        <f t="shared" si="15"/>
        <v>#DIV/0!</v>
      </c>
      <c r="G225" s="100">
        <f t="shared" si="16"/>
        <v>0</v>
      </c>
      <c r="H225" s="101" t="e">
        <f t="shared" si="17"/>
        <v>#DIV/0!</v>
      </c>
      <c r="I225" s="100">
        <f t="shared" si="18"/>
        <v>0</v>
      </c>
      <c r="J225" s="441"/>
      <c r="K225" s="82"/>
      <c r="L225" s="83"/>
      <c r="M225" s="83"/>
      <c r="N225" s="83"/>
      <c r="O225" s="84"/>
      <c r="P225" s="105"/>
      <c r="R225" s="87"/>
      <c r="T225" s="107"/>
      <c r="U225" s="108"/>
      <c r="V225" s="92"/>
      <c r="W225" s="442"/>
      <c r="X225" s="442"/>
      <c r="Y225" s="442"/>
      <c r="Z225" s="92"/>
      <c r="AA225" s="442"/>
      <c r="AB225" s="442"/>
      <c r="AC225" s="442"/>
      <c r="AD225" s="92"/>
      <c r="AE225" s="442"/>
      <c r="AF225" s="442"/>
      <c r="AG225" s="442"/>
      <c r="AH225" s="92"/>
      <c r="AI225" s="442"/>
      <c r="AJ225" s="442"/>
      <c r="AK225" s="442"/>
      <c r="AL225" s="91"/>
      <c r="AM225" s="111"/>
      <c r="AQ225" s="107"/>
      <c r="AR225" s="108"/>
      <c r="AS225" s="92"/>
      <c r="AT225" s="442"/>
      <c r="AU225" s="442"/>
      <c r="AV225" s="442"/>
      <c r="AW225" s="92"/>
      <c r="AX225" s="442"/>
      <c r="AY225" s="442"/>
      <c r="AZ225" s="442"/>
      <c r="BA225" s="92"/>
      <c r="BB225" s="442"/>
      <c r="BC225" s="442"/>
      <c r="BD225" s="442"/>
      <c r="BE225" s="92"/>
      <c r="BF225" s="442"/>
      <c r="BG225" s="442"/>
      <c r="BH225" s="442"/>
      <c r="BI225" s="91"/>
      <c r="BJ225" s="111"/>
      <c r="BK225" s="22"/>
      <c r="BM225" s="91"/>
      <c r="BN225" s="93"/>
      <c r="BO225" s="108"/>
      <c r="BP225" s="83"/>
      <c r="BQ225" s="112"/>
      <c r="BR225" s="112"/>
      <c r="BS225" s="112"/>
      <c r="BT225" s="83"/>
      <c r="BU225" s="112"/>
      <c r="BV225" s="112"/>
      <c r="BW225" s="112"/>
      <c r="BX225" s="83"/>
      <c r="BY225" s="112"/>
      <c r="BZ225" s="112"/>
      <c r="CA225" s="112"/>
      <c r="CB225" s="83"/>
      <c r="CC225" s="112"/>
      <c r="CD225" s="112"/>
      <c r="CE225" s="112"/>
      <c r="CF225" s="94"/>
      <c r="CG225" s="13"/>
      <c r="CH225" s="13"/>
      <c r="CI225" s="87"/>
      <c r="CJ225" s="22"/>
      <c r="CL225" s="107"/>
      <c r="CM225" s="108"/>
      <c r="CN225" s="92"/>
      <c r="CO225" s="109"/>
      <c r="CP225" s="109"/>
      <c r="CQ225" s="109"/>
      <c r="CR225" s="92"/>
      <c r="CS225" s="109"/>
      <c r="CT225" s="109"/>
      <c r="CU225" s="109"/>
      <c r="CV225" s="92"/>
      <c r="CW225" s="109"/>
      <c r="CX225" s="109"/>
      <c r="CY225" s="109"/>
      <c r="CZ225" s="92"/>
      <c r="DA225" s="109"/>
      <c r="DB225" s="109"/>
      <c r="DC225" s="109"/>
      <c r="DD225" s="91"/>
      <c r="DE225" s="106"/>
      <c r="DF225" s="175"/>
      <c r="DT225" s="87"/>
    </row>
    <row r="226" spans="1:126" s="201" customFormat="1" ht="60.15" hidden="1" customHeight="1" x14ac:dyDescent="0.4">
      <c r="A226" s="159" t="s">
        <v>198</v>
      </c>
      <c r="B226" s="98">
        <v>12020200</v>
      </c>
      <c r="C226" s="439"/>
      <c r="D226" s="439"/>
      <c r="E226" s="440"/>
      <c r="F226" s="101" t="e">
        <f t="shared" si="15"/>
        <v>#DIV/0!</v>
      </c>
      <c r="G226" s="100">
        <f t="shared" si="16"/>
        <v>0</v>
      </c>
      <c r="H226" s="101" t="e">
        <f t="shared" si="17"/>
        <v>#DIV/0!</v>
      </c>
      <c r="I226" s="100">
        <f t="shared" si="18"/>
        <v>0</v>
      </c>
      <c r="J226" s="441"/>
      <c r="K226" s="82"/>
      <c r="L226" s="83"/>
      <c r="M226" s="83"/>
      <c r="N226" s="83"/>
      <c r="O226" s="84"/>
      <c r="P226" s="105"/>
      <c r="Q226" s="4"/>
      <c r="R226" s="87"/>
      <c r="S226" s="4"/>
      <c r="T226" s="107"/>
      <c r="U226" s="108"/>
      <c r="V226" s="92"/>
      <c r="W226" s="442"/>
      <c r="X226" s="442"/>
      <c r="Y226" s="442"/>
      <c r="Z226" s="92"/>
      <c r="AA226" s="442"/>
      <c r="AB226" s="442"/>
      <c r="AC226" s="442"/>
      <c r="AD226" s="92"/>
      <c r="AE226" s="442"/>
      <c r="AF226" s="442"/>
      <c r="AG226" s="442"/>
      <c r="AH226" s="92"/>
      <c r="AI226" s="442"/>
      <c r="AJ226" s="442"/>
      <c r="AK226" s="442"/>
      <c r="AL226" s="91"/>
      <c r="AM226" s="111"/>
      <c r="AN226" s="4"/>
      <c r="AO226" s="4"/>
      <c r="AP226" s="4"/>
      <c r="AQ226" s="107"/>
      <c r="AR226" s="108"/>
      <c r="AS226" s="92"/>
      <c r="AT226" s="442"/>
      <c r="AU226" s="442"/>
      <c r="AV226" s="442"/>
      <c r="AW226" s="92"/>
      <c r="AX226" s="442"/>
      <c r="AY226" s="442"/>
      <c r="AZ226" s="442"/>
      <c r="BA226" s="92"/>
      <c r="BB226" s="442"/>
      <c r="BC226" s="442"/>
      <c r="BD226" s="442"/>
      <c r="BE226" s="92"/>
      <c r="BF226" s="442"/>
      <c r="BG226" s="442"/>
      <c r="BH226" s="442"/>
      <c r="BI226" s="91"/>
      <c r="BJ226" s="111"/>
      <c r="BK226" s="111"/>
      <c r="BL226" s="4"/>
      <c r="BM226" s="91"/>
      <c r="BN226" s="93"/>
      <c r="BO226" s="108"/>
      <c r="BP226" s="83"/>
      <c r="BQ226" s="112"/>
      <c r="BR226" s="112"/>
      <c r="BS226" s="112"/>
      <c r="BT226" s="83"/>
      <c r="BU226" s="112"/>
      <c r="BV226" s="112"/>
      <c r="BW226" s="112"/>
      <c r="BX226" s="83"/>
      <c r="BY226" s="112"/>
      <c r="BZ226" s="112"/>
      <c r="CA226" s="112"/>
      <c r="CB226" s="83"/>
      <c r="CC226" s="112"/>
      <c r="CD226" s="112"/>
      <c r="CE226" s="112"/>
      <c r="CF226" s="94"/>
      <c r="CG226" s="106"/>
      <c r="CH226" s="106"/>
      <c r="CI226" s="87"/>
      <c r="CJ226" s="111"/>
      <c r="CK226" s="4"/>
      <c r="CL226" s="107"/>
      <c r="CM226" s="108"/>
      <c r="CN226" s="92"/>
      <c r="CO226" s="109"/>
      <c r="CP226" s="109"/>
      <c r="CQ226" s="109"/>
      <c r="CR226" s="92"/>
      <c r="CS226" s="109"/>
      <c r="CT226" s="109"/>
      <c r="CU226" s="109"/>
      <c r="CV226" s="92"/>
      <c r="CW226" s="109"/>
      <c r="CX226" s="109"/>
      <c r="CY226" s="109"/>
      <c r="CZ226" s="92"/>
      <c r="DA226" s="109"/>
      <c r="DB226" s="109"/>
      <c r="DC226" s="109"/>
      <c r="DD226" s="91"/>
      <c r="DE226" s="106"/>
      <c r="DF226" s="5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87"/>
      <c r="DU226" s="4"/>
      <c r="DV226" s="4"/>
    </row>
    <row r="227" spans="1:126" ht="44.4" hidden="1" customHeight="1" x14ac:dyDescent="0.4">
      <c r="A227" s="159" t="s">
        <v>199</v>
      </c>
      <c r="B227" s="443">
        <v>12020400</v>
      </c>
      <c r="C227" s="439"/>
      <c r="D227" s="439"/>
      <c r="E227" s="440"/>
      <c r="F227" s="101" t="e">
        <f t="shared" si="15"/>
        <v>#DIV/0!</v>
      </c>
      <c r="G227" s="100">
        <f t="shared" si="16"/>
        <v>0</v>
      </c>
      <c r="H227" s="101" t="e">
        <f t="shared" si="17"/>
        <v>#DIV/0!</v>
      </c>
      <c r="I227" s="100">
        <f t="shared" si="18"/>
        <v>0</v>
      </c>
      <c r="J227" s="441"/>
      <c r="K227" s="82"/>
      <c r="L227" s="83"/>
      <c r="M227" s="83"/>
      <c r="N227" s="83"/>
      <c r="O227" s="84"/>
      <c r="P227" s="105"/>
      <c r="R227" s="87"/>
      <c r="T227" s="107"/>
      <c r="U227" s="192"/>
      <c r="V227" s="92"/>
      <c r="W227" s="442"/>
      <c r="X227" s="442"/>
      <c r="Y227" s="442"/>
      <c r="Z227" s="92"/>
      <c r="AA227" s="442"/>
      <c r="AB227" s="442"/>
      <c r="AC227" s="442"/>
      <c r="AD227" s="92"/>
      <c r="AE227" s="442"/>
      <c r="AF227" s="442"/>
      <c r="AG227" s="442"/>
      <c r="AH227" s="92"/>
      <c r="AI227" s="442"/>
      <c r="AJ227" s="442"/>
      <c r="AK227" s="442"/>
      <c r="AL227" s="91"/>
      <c r="AM227" s="111"/>
      <c r="AQ227" s="107"/>
      <c r="AR227" s="192"/>
      <c r="AS227" s="92"/>
      <c r="AT227" s="442"/>
      <c r="AU227" s="442"/>
      <c r="AV227" s="442"/>
      <c r="AW227" s="92"/>
      <c r="AX227" s="442"/>
      <c r="AY227" s="442"/>
      <c r="AZ227" s="442"/>
      <c r="BA227" s="92"/>
      <c r="BB227" s="442"/>
      <c r="BC227" s="442"/>
      <c r="BD227" s="442"/>
      <c r="BE227" s="92"/>
      <c r="BF227" s="442"/>
      <c r="BG227" s="442"/>
      <c r="BH227" s="442"/>
      <c r="BI227" s="91"/>
      <c r="BJ227" s="111"/>
      <c r="BK227" s="22"/>
      <c r="BM227" s="91"/>
      <c r="BN227" s="93"/>
      <c r="BO227" s="192"/>
      <c r="BP227" s="83"/>
      <c r="BQ227" s="112"/>
      <c r="BR227" s="112"/>
      <c r="BS227" s="112"/>
      <c r="BT227" s="83"/>
      <c r="BU227" s="112"/>
      <c r="BV227" s="112"/>
      <c r="BW227" s="112"/>
      <c r="BX227" s="83"/>
      <c r="BY227" s="112"/>
      <c r="BZ227" s="112"/>
      <c r="CA227" s="112"/>
      <c r="CB227" s="83"/>
      <c r="CC227" s="112"/>
      <c r="CD227" s="112"/>
      <c r="CE227" s="112"/>
      <c r="CF227" s="94"/>
      <c r="CG227" s="13"/>
      <c r="CH227" s="13"/>
      <c r="CI227" s="87"/>
      <c r="CJ227" s="22"/>
      <c r="CL227" s="107"/>
      <c r="CM227" s="192"/>
      <c r="CN227" s="92"/>
      <c r="CO227" s="109"/>
      <c r="CP227" s="109"/>
      <c r="CQ227" s="109"/>
      <c r="CR227" s="92"/>
      <c r="CS227" s="109"/>
      <c r="CT227" s="109"/>
      <c r="CU227" s="109"/>
      <c r="CV227" s="92"/>
      <c r="CW227" s="109"/>
      <c r="CX227" s="109"/>
      <c r="CY227" s="109"/>
      <c r="CZ227" s="92"/>
      <c r="DA227" s="109"/>
      <c r="DB227" s="109"/>
      <c r="DC227" s="109"/>
      <c r="DD227" s="91"/>
      <c r="DE227" s="106"/>
      <c r="DF227" s="175"/>
      <c r="DT227" s="87"/>
    </row>
    <row r="228" spans="1:126" ht="44.4" hidden="1" customHeight="1" x14ac:dyDescent="0.4">
      <c r="A228" s="429" t="s">
        <v>200</v>
      </c>
      <c r="B228" s="444">
        <v>12030000</v>
      </c>
      <c r="C228" s="431">
        <v>0</v>
      </c>
      <c r="D228" s="431">
        <v>0</v>
      </c>
      <c r="E228" s="432">
        <v>0</v>
      </c>
      <c r="F228" s="101" t="e">
        <f t="shared" si="15"/>
        <v>#DIV/0!</v>
      </c>
      <c r="G228" s="100">
        <f t="shared" si="16"/>
        <v>0</v>
      </c>
      <c r="H228" s="101" t="e">
        <f t="shared" si="17"/>
        <v>#DIV/0!</v>
      </c>
      <c r="I228" s="100">
        <f t="shared" si="18"/>
        <v>0</v>
      </c>
      <c r="J228" s="433">
        <f>J229+J230+J231</f>
        <v>0</v>
      </c>
      <c r="K228" s="82"/>
      <c r="L228" s="83"/>
      <c r="M228" s="83"/>
      <c r="N228" s="83"/>
      <c r="O228" s="84"/>
      <c r="P228" s="105"/>
      <c r="R228" s="87"/>
      <c r="T228" s="434"/>
      <c r="U228" s="445"/>
      <c r="V228" s="92"/>
      <c r="W228" s="436"/>
      <c r="X228" s="436"/>
      <c r="Y228" s="436"/>
      <c r="Z228" s="92"/>
      <c r="AA228" s="436"/>
      <c r="AB228" s="436"/>
      <c r="AC228" s="436"/>
      <c r="AD228" s="92"/>
      <c r="AE228" s="436"/>
      <c r="AF228" s="436"/>
      <c r="AG228" s="436"/>
      <c r="AH228" s="92"/>
      <c r="AI228" s="436"/>
      <c r="AJ228" s="436"/>
      <c r="AK228" s="436"/>
      <c r="AL228" s="91"/>
      <c r="AM228" s="111"/>
      <c r="AQ228" s="434"/>
      <c r="AR228" s="445"/>
      <c r="AS228" s="92"/>
      <c r="AT228" s="436"/>
      <c r="AU228" s="436"/>
      <c r="AV228" s="436"/>
      <c r="AW228" s="92"/>
      <c r="AX228" s="436"/>
      <c r="AY228" s="436"/>
      <c r="AZ228" s="436"/>
      <c r="BA228" s="92"/>
      <c r="BB228" s="436"/>
      <c r="BC228" s="436"/>
      <c r="BD228" s="436"/>
      <c r="BE228" s="92"/>
      <c r="BF228" s="436"/>
      <c r="BG228" s="436"/>
      <c r="BH228" s="436"/>
      <c r="BI228" s="91"/>
      <c r="BJ228" s="111"/>
      <c r="BK228" s="22"/>
      <c r="BM228" s="91"/>
      <c r="BN228" s="93"/>
      <c r="BO228" s="445"/>
      <c r="BP228" s="83"/>
      <c r="BQ228" s="446"/>
      <c r="BR228" s="446"/>
      <c r="BS228" s="446"/>
      <c r="BT228" s="83"/>
      <c r="BU228" s="446"/>
      <c r="BV228" s="446"/>
      <c r="BW228" s="446"/>
      <c r="BX228" s="83"/>
      <c r="BY228" s="446"/>
      <c r="BZ228" s="446"/>
      <c r="CA228" s="446"/>
      <c r="CB228" s="83"/>
      <c r="CC228" s="446"/>
      <c r="CD228" s="446"/>
      <c r="CE228" s="446"/>
      <c r="CF228" s="94"/>
      <c r="CG228" s="13"/>
      <c r="CH228" s="13"/>
      <c r="CI228" s="87"/>
      <c r="CJ228" s="22"/>
      <c r="CL228" s="434"/>
      <c r="CM228" s="445"/>
      <c r="CN228" s="92"/>
      <c r="CO228" s="447"/>
      <c r="CP228" s="447"/>
      <c r="CQ228" s="447"/>
      <c r="CR228" s="92"/>
      <c r="CS228" s="447"/>
      <c r="CT228" s="447"/>
      <c r="CU228" s="447"/>
      <c r="CV228" s="92"/>
      <c r="CW228" s="447"/>
      <c r="CX228" s="447"/>
      <c r="CY228" s="447"/>
      <c r="CZ228" s="92"/>
      <c r="DA228" s="447"/>
      <c r="DB228" s="447"/>
      <c r="DC228" s="447"/>
      <c r="DD228" s="91"/>
      <c r="DE228" s="106"/>
      <c r="DF228" s="175"/>
      <c r="DT228" s="87"/>
    </row>
    <row r="229" spans="1:126" ht="60.15" hidden="1" customHeight="1" x14ac:dyDescent="0.4">
      <c r="A229" s="159" t="s">
        <v>201</v>
      </c>
      <c r="B229" s="98">
        <v>12030100</v>
      </c>
      <c r="C229" s="439"/>
      <c r="D229" s="439"/>
      <c r="E229" s="440"/>
      <c r="F229" s="101" t="e">
        <f t="shared" si="15"/>
        <v>#DIV/0!</v>
      </c>
      <c r="G229" s="100">
        <f t="shared" si="16"/>
        <v>0</v>
      </c>
      <c r="H229" s="101" t="e">
        <f t="shared" si="17"/>
        <v>#DIV/0!</v>
      </c>
      <c r="I229" s="100">
        <f t="shared" si="18"/>
        <v>0</v>
      </c>
      <c r="J229" s="441"/>
      <c r="K229" s="82"/>
      <c r="L229" s="83"/>
      <c r="M229" s="83"/>
      <c r="N229" s="83"/>
      <c r="O229" s="84"/>
      <c r="P229" s="105"/>
      <c r="R229" s="87"/>
      <c r="T229" s="107"/>
      <c r="U229" s="108"/>
      <c r="V229" s="92"/>
      <c r="W229" s="442"/>
      <c r="X229" s="442"/>
      <c r="Y229" s="442"/>
      <c r="Z229" s="92"/>
      <c r="AA229" s="442"/>
      <c r="AB229" s="442"/>
      <c r="AC229" s="442"/>
      <c r="AD229" s="92"/>
      <c r="AE229" s="442"/>
      <c r="AF229" s="442"/>
      <c r="AG229" s="442"/>
      <c r="AH229" s="92"/>
      <c r="AI229" s="442"/>
      <c r="AJ229" s="442"/>
      <c r="AK229" s="442"/>
      <c r="AL229" s="91"/>
      <c r="AM229" s="111"/>
      <c r="AQ229" s="107"/>
      <c r="AR229" s="108"/>
      <c r="AS229" s="92"/>
      <c r="AT229" s="442"/>
      <c r="AU229" s="442"/>
      <c r="AV229" s="442"/>
      <c r="AW229" s="92"/>
      <c r="AX229" s="442"/>
      <c r="AY229" s="442"/>
      <c r="AZ229" s="442"/>
      <c r="BA229" s="92"/>
      <c r="BB229" s="442"/>
      <c r="BC229" s="442"/>
      <c r="BD229" s="442"/>
      <c r="BE229" s="92"/>
      <c r="BF229" s="442"/>
      <c r="BG229" s="442"/>
      <c r="BH229" s="442"/>
      <c r="BI229" s="91"/>
      <c r="BJ229" s="111"/>
      <c r="BK229" s="111"/>
      <c r="BM229" s="91"/>
      <c r="BN229" s="93"/>
      <c r="BO229" s="108"/>
      <c r="BP229" s="83"/>
      <c r="BQ229" s="112"/>
      <c r="BR229" s="112"/>
      <c r="BS229" s="112"/>
      <c r="BT229" s="83"/>
      <c r="BU229" s="112"/>
      <c r="BV229" s="112"/>
      <c r="BW229" s="112"/>
      <c r="BX229" s="83"/>
      <c r="BY229" s="112"/>
      <c r="BZ229" s="112"/>
      <c r="CA229" s="112"/>
      <c r="CB229" s="83"/>
      <c r="CC229" s="112"/>
      <c r="CD229" s="112"/>
      <c r="CE229" s="112"/>
      <c r="CF229" s="94"/>
      <c r="CG229" s="13"/>
      <c r="CH229" s="13"/>
      <c r="CI229" s="87"/>
      <c r="CJ229" s="111"/>
      <c r="CL229" s="107"/>
      <c r="CM229" s="108"/>
      <c r="CN229" s="92"/>
      <c r="CO229" s="109"/>
      <c r="CP229" s="109"/>
      <c r="CQ229" s="109"/>
      <c r="CR229" s="92"/>
      <c r="CS229" s="109"/>
      <c r="CT229" s="109"/>
      <c r="CU229" s="109"/>
      <c r="CV229" s="92"/>
      <c r="CW229" s="109"/>
      <c r="CX229" s="109"/>
      <c r="CY229" s="109"/>
      <c r="CZ229" s="92"/>
      <c r="DA229" s="109"/>
      <c r="DB229" s="109"/>
      <c r="DC229" s="109"/>
      <c r="DD229" s="91"/>
      <c r="DE229" s="106"/>
      <c r="DF229" s="195"/>
      <c r="DT229" s="87"/>
    </row>
    <row r="230" spans="1:126" ht="60.15" hidden="1" customHeight="1" x14ac:dyDescent="0.4">
      <c r="A230" s="159" t="s">
        <v>202</v>
      </c>
      <c r="B230" s="98">
        <v>12030200</v>
      </c>
      <c r="C230" s="439"/>
      <c r="D230" s="439"/>
      <c r="E230" s="440"/>
      <c r="F230" s="101" t="e">
        <f t="shared" si="15"/>
        <v>#DIV/0!</v>
      </c>
      <c r="G230" s="100">
        <f t="shared" si="16"/>
        <v>0</v>
      </c>
      <c r="H230" s="101" t="e">
        <f t="shared" si="17"/>
        <v>#DIV/0!</v>
      </c>
      <c r="I230" s="100">
        <f t="shared" si="18"/>
        <v>0</v>
      </c>
      <c r="J230" s="441"/>
      <c r="K230" s="82"/>
      <c r="L230" s="83"/>
      <c r="M230" s="83"/>
      <c r="N230" s="83"/>
      <c r="O230" s="84"/>
      <c r="P230" s="105"/>
      <c r="R230" s="87"/>
      <c r="T230" s="107"/>
      <c r="U230" s="108"/>
      <c r="V230" s="92"/>
      <c r="W230" s="442"/>
      <c r="X230" s="442"/>
      <c r="Y230" s="442"/>
      <c r="Z230" s="92"/>
      <c r="AA230" s="442"/>
      <c r="AB230" s="442"/>
      <c r="AC230" s="442"/>
      <c r="AD230" s="92"/>
      <c r="AE230" s="442"/>
      <c r="AF230" s="442"/>
      <c r="AG230" s="442"/>
      <c r="AH230" s="92"/>
      <c r="AI230" s="442"/>
      <c r="AJ230" s="442"/>
      <c r="AK230" s="442"/>
      <c r="AL230" s="91"/>
      <c r="AM230" s="111"/>
      <c r="AQ230" s="107"/>
      <c r="AR230" s="108"/>
      <c r="AS230" s="92"/>
      <c r="AT230" s="442"/>
      <c r="AU230" s="442"/>
      <c r="AV230" s="442"/>
      <c r="AW230" s="92"/>
      <c r="AX230" s="442"/>
      <c r="AY230" s="442"/>
      <c r="AZ230" s="442"/>
      <c r="BA230" s="92"/>
      <c r="BB230" s="442"/>
      <c r="BC230" s="442"/>
      <c r="BD230" s="442"/>
      <c r="BE230" s="92"/>
      <c r="BF230" s="442"/>
      <c r="BG230" s="442"/>
      <c r="BH230" s="442"/>
      <c r="BI230" s="91"/>
      <c r="BJ230" s="111"/>
      <c r="BK230" s="111"/>
      <c r="BM230" s="91"/>
      <c r="BN230" s="93"/>
      <c r="BO230" s="108"/>
      <c r="BP230" s="83"/>
      <c r="BQ230" s="112"/>
      <c r="BR230" s="112"/>
      <c r="BS230" s="112"/>
      <c r="BT230" s="83"/>
      <c r="BU230" s="112"/>
      <c r="BV230" s="112"/>
      <c r="BW230" s="112"/>
      <c r="BX230" s="83"/>
      <c r="BY230" s="112"/>
      <c r="BZ230" s="112"/>
      <c r="CA230" s="112"/>
      <c r="CB230" s="83"/>
      <c r="CC230" s="112"/>
      <c r="CD230" s="112"/>
      <c r="CE230" s="112"/>
      <c r="CF230" s="94"/>
      <c r="CG230" s="13"/>
      <c r="CH230" s="13"/>
      <c r="CI230" s="87"/>
      <c r="CJ230" s="111"/>
      <c r="CL230" s="107"/>
      <c r="CM230" s="108"/>
      <c r="CN230" s="92"/>
      <c r="CO230" s="109"/>
      <c r="CP230" s="109"/>
      <c r="CQ230" s="109"/>
      <c r="CR230" s="92"/>
      <c r="CS230" s="109"/>
      <c r="CT230" s="109"/>
      <c r="CU230" s="109"/>
      <c r="CV230" s="92"/>
      <c r="CW230" s="109"/>
      <c r="CX230" s="109"/>
      <c r="CY230" s="109"/>
      <c r="CZ230" s="92"/>
      <c r="DA230" s="109"/>
      <c r="DB230" s="109"/>
      <c r="DC230" s="109"/>
      <c r="DD230" s="91"/>
      <c r="DE230" s="106"/>
      <c r="DF230" s="195"/>
      <c r="DT230" s="87"/>
    </row>
    <row r="231" spans="1:126" ht="44.4" hidden="1" customHeight="1" x14ac:dyDescent="0.4">
      <c r="A231" s="159" t="s">
        <v>86</v>
      </c>
      <c r="B231" s="98">
        <v>12030400</v>
      </c>
      <c r="C231" s="439"/>
      <c r="D231" s="439"/>
      <c r="E231" s="440"/>
      <c r="F231" s="101" t="e">
        <f t="shared" si="15"/>
        <v>#DIV/0!</v>
      </c>
      <c r="G231" s="100">
        <f t="shared" si="16"/>
        <v>0</v>
      </c>
      <c r="H231" s="101" t="e">
        <f t="shared" si="17"/>
        <v>#DIV/0!</v>
      </c>
      <c r="I231" s="100">
        <f t="shared" si="18"/>
        <v>0</v>
      </c>
      <c r="J231" s="441"/>
      <c r="K231" s="82"/>
      <c r="L231" s="83"/>
      <c r="M231" s="83"/>
      <c r="N231" s="83"/>
      <c r="O231" s="84"/>
      <c r="P231" s="105"/>
      <c r="R231" s="87"/>
      <c r="T231" s="107"/>
      <c r="U231" s="108"/>
      <c r="V231" s="92"/>
      <c r="W231" s="442"/>
      <c r="X231" s="442"/>
      <c r="Y231" s="442"/>
      <c r="Z231" s="92"/>
      <c r="AA231" s="442"/>
      <c r="AB231" s="442"/>
      <c r="AC231" s="442"/>
      <c r="AD231" s="92"/>
      <c r="AE231" s="442"/>
      <c r="AF231" s="442"/>
      <c r="AG231" s="442"/>
      <c r="AH231" s="92"/>
      <c r="AI231" s="442"/>
      <c r="AJ231" s="442"/>
      <c r="AK231" s="442"/>
      <c r="AL231" s="91"/>
      <c r="AM231" s="111"/>
      <c r="AQ231" s="107"/>
      <c r="AR231" s="108"/>
      <c r="AS231" s="92"/>
      <c r="AT231" s="442"/>
      <c r="AU231" s="442"/>
      <c r="AV231" s="442"/>
      <c r="AW231" s="92"/>
      <c r="AX231" s="442"/>
      <c r="AY231" s="442"/>
      <c r="AZ231" s="442"/>
      <c r="BA231" s="92"/>
      <c r="BB231" s="442"/>
      <c r="BC231" s="442"/>
      <c r="BD231" s="442"/>
      <c r="BE231" s="92"/>
      <c r="BF231" s="442"/>
      <c r="BG231" s="442"/>
      <c r="BH231" s="442"/>
      <c r="BI231" s="91"/>
      <c r="BJ231" s="111"/>
      <c r="BK231" s="111"/>
      <c r="BM231" s="91"/>
      <c r="BN231" s="93"/>
      <c r="BO231" s="108"/>
      <c r="BP231" s="83"/>
      <c r="BQ231" s="112"/>
      <c r="BR231" s="112"/>
      <c r="BS231" s="112"/>
      <c r="BT231" s="83"/>
      <c r="BU231" s="112"/>
      <c r="BV231" s="112"/>
      <c r="BW231" s="112"/>
      <c r="BX231" s="83"/>
      <c r="BY231" s="112"/>
      <c r="BZ231" s="112"/>
      <c r="CA231" s="112"/>
      <c r="CB231" s="83"/>
      <c r="CC231" s="112"/>
      <c r="CD231" s="112"/>
      <c r="CE231" s="112"/>
      <c r="CF231" s="94"/>
      <c r="CG231" s="13"/>
      <c r="CH231" s="13"/>
      <c r="CI231" s="87"/>
      <c r="CJ231" s="111"/>
      <c r="CL231" s="107"/>
      <c r="CM231" s="108"/>
      <c r="CN231" s="92"/>
      <c r="CO231" s="109"/>
      <c r="CP231" s="109"/>
      <c r="CQ231" s="109"/>
      <c r="CR231" s="92"/>
      <c r="CS231" s="109"/>
      <c r="CT231" s="109"/>
      <c r="CU231" s="109"/>
      <c r="CV231" s="92"/>
      <c r="CW231" s="109"/>
      <c r="CX231" s="109"/>
      <c r="CY231" s="109"/>
      <c r="CZ231" s="92"/>
      <c r="DA231" s="109"/>
      <c r="DB231" s="109"/>
      <c r="DC231" s="109"/>
      <c r="DD231" s="91"/>
      <c r="DE231" s="106"/>
      <c r="DF231" s="195"/>
      <c r="DT231" s="87"/>
    </row>
    <row r="232" spans="1:126" ht="120.3" hidden="1" customHeight="1" x14ac:dyDescent="0.4">
      <c r="A232" s="159" t="s">
        <v>203</v>
      </c>
      <c r="B232" s="98">
        <v>18041500</v>
      </c>
      <c r="C232" s="439"/>
      <c r="D232" s="439"/>
      <c r="E232" s="440"/>
      <c r="F232" s="101" t="e">
        <f t="shared" si="15"/>
        <v>#DIV/0!</v>
      </c>
      <c r="G232" s="100">
        <f t="shared" si="16"/>
        <v>0</v>
      </c>
      <c r="H232" s="101" t="e">
        <f t="shared" si="17"/>
        <v>#DIV/0!</v>
      </c>
      <c r="I232" s="100">
        <f t="shared" si="18"/>
        <v>0</v>
      </c>
      <c r="J232" s="441"/>
      <c r="K232" s="82"/>
      <c r="L232" s="83"/>
      <c r="M232" s="83"/>
      <c r="N232" s="83"/>
      <c r="O232" s="84"/>
      <c r="P232" s="105"/>
      <c r="R232" s="87"/>
      <c r="T232" s="107"/>
      <c r="U232" s="108"/>
      <c r="V232" s="92"/>
      <c r="W232" s="442"/>
      <c r="X232" s="442"/>
      <c r="Y232" s="442"/>
      <c r="Z232" s="92"/>
      <c r="AA232" s="442"/>
      <c r="AB232" s="442"/>
      <c r="AC232" s="442"/>
      <c r="AD232" s="92"/>
      <c r="AE232" s="442"/>
      <c r="AF232" s="442"/>
      <c r="AG232" s="442"/>
      <c r="AH232" s="92"/>
      <c r="AI232" s="442"/>
      <c r="AJ232" s="442"/>
      <c r="AK232" s="442"/>
      <c r="AL232" s="91"/>
      <c r="AM232" s="111"/>
      <c r="AQ232" s="107"/>
      <c r="AR232" s="108"/>
      <c r="AS232" s="92"/>
      <c r="AT232" s="442"/>
      <c r="AU232" s="442"/>
      <c r="AV232" s="442"/>
      <c r="AW232" s="92"/>
      <c r="AX232" s="442"/>
      <c r="AY232" s="442"/>
      <c r="AZ232" s="442"/>
      <c r="BA232" s="92"/>
      <c r="BB232" s="442"/>
      <c r="BC232" s="442"/>
      <c r="BD232" s="442"/>
      <c r="BE232" s="92"/>
      <c r="BF232" s="442"/>
      <c r="BG232" s="442"/>
      <c r="BH232" s="442"/>
      <c r="BI232" s="91"/>
      <c r="BJ232" s="111"/>
      <c r="BK232" s="111"/>
      <c r="BM232" s="91"/>
      <c r="BN232" s="93"/>
      <c r="BO232" s="108"/>
      <c r="BP232" s="83"/>
      <c r="BQ232" s="112"/>
      <c r="BR232" s="112"/>
      <c r="BS232" s="112"/>
      <c r="BT232" s="83"/>
      <c r="BU232" s="112"/>
      <c r="BV232" s="112"/>
      <c r="BW232" s="112"/>
      <c r="BX232" s="83"/>
      <c r="BY232" s="112"/>
      <c r="BZ232" s="112"/>
      <c r="CA232" s="112"/>
      <c r="CB232" s="83"/>
      <c r="CC232" s="112"/>
      <c r="CD232" s="112"/>
      <c r="CE232" s="112"/>
      <c r="CF232" s="94"/>
      <c r="CG232" s="13"/>
      <c r="CH232" s="13"/>
      <c r="CI232" s="87"/>
      <c r="CJ232" s="111"/>
      <c r="CL232" s="107"/>
      <c r="CM232" s="108"/>
      <c r="CN232" s="92"/>
      <c r="CO232" s="109"/>
      <c r="CP232" s="109"/>
      <c r="CQ232" s="109"/>
      <c r="CR232" s="92"/>
      <c r="CS232" s="109"/>
      <c r="CT232" s="109"/>
      <c r="CU232" s="109"/>
      <c r="CV232" s="92"/>
      <c r="CW232" s="109"/>
      <c r="CX232" s="109"/>
      <c r="CY232" s="109"/>
      <c r="CZ232" s="92"/>
      <c r="DA232" s="109"/>
      <c r="DB232" s="109"/>
      <c r="DC232" s="109"/>
      <c r="DD232" s="91"/>
      <c r="DE232" s="106"/>
      <c r="DF232" s="195"/>
      <c r="DT232" s="87"/>
    </row>
    <row r="233" spans="1:126" ht="44.4" hidden="1" customHeight="1" x14ac:dyDescent="0.4">
      <c r="A233" s="161"/>
      <c r="B233" s="448"/>
      <c r="C233" s="449"/>
      <c r="D233" s="449"/>
      <c r="E233" s="450"/>
      <c r="F233" s="101" t="e">
        <f t="shared" si="15"/>
        <v>#DIV/0!</v>
      </c>
      <c r="G233" s="100">
        <f t="shared" si="16"/>
        <v>0</v>
      </c>
      <c r="H233" s="101" t="e">
        <f t="shared" si="17"/>
        <v>#DIV/0!</v>
      </c>
      <c r="I233" s="100">
        <f t="shared" si="18"/>
        <v>0</v>
      </c>
      <c r="J233" s="451"/>
      <c r="K233" s="82"/>
      <c r="L233" s="83"/>
      <c r="M233" s="83"/>
      <c r="N233" s="83"/>
      <c r="O233" s="84"/>
      <c r="P233" s="105"/>
      <c r="R233" s="87"/>
      <c r="T233" s="145"/>
      <c r="U233" s="147"/>
      <c r="V233" s="92"/>
      <c r="W233" s="452"/>
      <c r="X233" s="452"/>
      <c r="Y233" s="452"/>
      <c r="Z233" s="92"/>
      <c r="AA233" s="452"/>
      <c r="AB233" s="452"/>
      <c r="AC233" s="452"/>
      <c r="AD233" s="92"/>
      <c r="AE233" s="452"/>
      <c r="AF233" s="452"/>
      <c r="AG233" s="452"/>
      <c r="AH233" s="92"/>
      <c r="AI233" s="452"/>
      <c r="AJ233" s="452"/>
      <c r="AK233" s="452"/>
      <c r="AL233" s="91"/>
      <c r="AM233" s="111"/>
      <c r="AQ233" s="145"/>
      <c r="AR233" s="147"/>
      <c r="AS233" s="92"/>
      <c r="AT233" s="452"/>
      <c r="AU233" s="452"/>
      <c r="AV233" s="452"/>
      <c r="AW233" s="92"/>
      <c r="AX233" s="452"/>
      <c r="AY233" s="452"/>
      <c r="AZ233" s="452"/>
      <c r="BA233" s="92"/>
      <c r="BB233" s="452"/>
      <c r="BC233" s="452"/>
      <c r="BD233" s="452"/>
      <c r="BE233" s="92"/>
      <c r="BF233" s="452"/>
      <c r="BG233" s="452"/>
      <c r="BH233" s="452"/>
      <c r="BI233" s="91"/>
      <c r="BJ233" s="111"/>
      <c r="BK233" s="111"/>
      <c r="BM233" s="91"/>
      <c r="BN233" s="93"/>
      <c r="BO233" s="147"/>
      <c r="BP233" s="83"/>
      <c r="BQ233" s="112"/>
      <c r="BR233" s="112"/>
      <c r="BS233" s="112"/>
      <c r="BT233" s="83"/>
      <c r="BU233" s="112"/>
      <c r="BV233" s="112"/>
      <c r="BW233" s="112"/>
      <c r="BX233" s="83"/>
      <c r="BY233" s="112"/>
      <c r="BZ233" s="112"/>
      <c r="CA233" s="112"/>
      <c r="CB233" s="83"/>
      <c r="CC233" s="112"/>
      <c r="CD233" s="112"/>
      <c r="CE233" s="112"/>
      <c r="CF233" s="94"/>
      <c r="CG233" s="13"/>
      <c r="CH233" s="13"/>
      <c r="CI233" s="87"/>
      <c r="CJ233" s="111"/>
      <c r="CL233" s="145"/>
      <c r="CM233" s="147"/>
      <c r="CN233" s="92"/>
      <c r="CO233" s="109"/>
      <c r="CP233" s="109"/>
      <c r="CQ233" s="109"/>
      <c r="CR233" s="92"/>
      <c r="CS233" s="109"/>
      <c r="CT233" s="109"/>
      <c r="CU233" s="109"/>
      <c r="CV233" s="92"/>
      <c r="CW233" s="109"/>
      <c r="CX233" s="109"/>
      <c r="CY233" s="109"/>
      <c r="CZ233" s="92"/>
      <c r="DA233" s="109"/>
      <c r="DB233" s="109"/>
      <c r="DC233" s="109"/>
      <c r="DD233" s="91"/>
      <c r="DE233" s="106"/>
      <c r="DF233" s="195"/>
      <c r="DT233" s="87"/>
    </row>
    <row r="234" spans="1:126" s="165" customFormat="1" ht="44.4" hidden="1" customHeight="1" x14ac:dyDescent="0.4">
      <c r="A234" s="159"/>
      <c r="B234" s="98"/>
      <c r="C234" s="439"/>
      <c r="D234" s="439"/>
      <c r="E234" s="440"/>
      <c r="F234" s="101" t="e">
        <f t="shared" si="15"/>
        <v>#DIV/0!</v>
      </c>
      <c r="G234" s="100">
        <f t="shared" si="16"/>
        <v>0</v>
      </c>
      <c r="H234" s="101" t="e">
        <f t="shared" si="17"/>
        <v>#DIV/0!</v>
      </c>
      <c r="I234" s="100">
        <f t="shared" si="18"/>
        <v>0</v>
      </c>
      <c r="J234" s="441"/>
      <c r="K234" s="82"/>
      <c r="L234" s="83"/>
      <c r="M234" s="83"/>
      <c r="N234" s="83"/>
      <c r="O234" s="84"/>
      <c r="P234" s="105"/>
      <c r="Q234" s="4"/>
      <c r="R234" s="87"/>
      <c r="S234" s="4"/>
      <c r="T234" s="107"/>
      <c r="U234" s="108"/>
      <c r="V234" s="92"/>
      <c r="W234" s="442"/>
      <c r="X234" s="442"/>
      <c r="Y234" s="442"/>
      <c r="Z234" s="92"/>
      <c r="AA234" s="442"/>
      <c r="AB234" s="442"/>
      <c r="AC234" s="442"/>
      <c r="AD234" s="92"/>
      <c r="AE234" s="442"/>
      <c r="AF234" s="442"/>
      <c r="AG234" s="442"/>
      <c r="AH234" s="92"/>
      <c r="AI234" s="442"/>
      <c r="AJ234" s="442"/>
      <c r="AK234" s="442"/>
      <c r="AL234" s="91"/>
      <c r="AM234" s="111"/>
      <c r="AN234" s="4"/>
      <c r="AO234" s="4"/>
      <c r="AP234" s="4"/>
      <c r="AQ234" s="107"/>
      <c r="AR234" s="108"/>
      <c r="AS234" s="92"/>
      <c r="AT234" s="442"/>
      <c r="AU234" s="442"/>
      <c r="AV234" s="442"/>
      <c r="AW234" s="92"/>
      <c r="AX234" s="442"/>
      <c r="AY234" s="442"/>
      <c r="AZ234" s="442"/>
      <c r="BA234" s="92"/>
      <c r="BB234" s="442"/>
      <c r="BC234" s="442"/>
      <c r="BD234" s="442"/>
      <c r="BE234" s="92"/>
      <c r="BF234" s="442"/>
      <c r="BG234" s="442"/>
      <c r="BH234" s="442"/>
      <c r="BI234" s="91"/>
      <c r="BJ234" s="111"/>
      <c r="BK234" s="111"/>
      <c r="BL234" s="4"/>
      <c r="BM234" s="91"/>
      <c r="BN234" s="93"/>
      <c r="BO234" s="108"/>
      <c r="BP234" s="83"/>
      <c r="BQ234" s="112"/>
      <c r="BR234" s="112"/>
      <c r="BS234" s="112"/>
      <c r="BT234" s="83"/>
      <c r="BU234" s="112"/>
      <c r="BV234" s="112"/>
      <c r="BW234" s="112"/>
      <c r="BX234" s="83"/>
      <c r="BY234" s="112"/>
      <c r="BZ234" s="112"/>
      <c r="CA234" s="112"/>
      <c r="CB234" s="83"/>
      <c r="CC234" s="112"/>
      <c r="CD234" s="112"/>
      <c r="CE234" s="112"/>
      <c r="CF234" s="94"/>
      <c r="CG234" s="106"/>
      <c r="CH234" s="106"/>
      <c r="CI234" s="87"/>
      <c r="CJ234" s="111"/>
      <c r="CK234" s="4"/>
      <c r="CL234" s="107"/>
      <c r="CM234" s="108"/>
      <c r="CN234" s="92"/>
      <c r="CO234" s="109"/>
      <c r="CP234" s="109"/>
      <c r="CQ234" s="109"/>
      <c r="CR234" s="92"/>
      <c r="CS234" s="109"/>
      <c r="CT234" s="109"/>
      <c r="CU234" s="109"/>
      <c r="CV234" s="92"/>
      <c r="CW234" s="109"/>
      <c r="CX234" s="109"/>
      <c r="CY234" s="109"/>
      <c r="CZ234" s="92"/>
      <c r="DA234" s="109"/>
      <c r="DB234" s="109"/>
      <c r="DC234" s="109"/>
      <c r="DD234" s="91"/>
      <c r="DE234" s="106"/>
      <c r="DF234" s="453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87"/>
      <c r="DU234" s="4"/>
      <c r="DV234" s="4"/>
    </row>
    <row r="235" spans="1:126" ht="44.4" hidden="1" customHeight="1" x14ac:dyDescent="0.4">
      <c r="A235" s="159"/>
      <c r="B235" s="98"/>
      <c r="C235" s="439"/>
      <c r="D235" s="439"/>
      <c r="E235" s="440"/>
      <c r="F235" s="101" t="e">
        <f t="shared" si="15"/>
        <v>#DIV/0!</v>
      </c>
      <c r="G235" s="100">
        <f t="shared" si="16"/>
        <v>0</v>
      </c>
      <c r="H235" s="101" t="e">
        <f t="shared" si="17"/>
        <v>#DIV/0!</v>
      </c>
      <c r="I235" s="100">
        <f t="shared" si="18"/>
        <v>0</v>
      </c>
      <c r="J235" s="441"/>
      <c r="K235" s="82"/>
      <c r="L235" s="83"/>
      <c r="M235" s="83"/>
      <c r="N235" s="83"/>
      <c r="O235" s="84"/>
      <c r="P235" s="105"/>
      <c r="R235" s="87"/>
      <c r="T235" s="107"/>
      <c r="U235" s="108"/>
      <c r="V235" s="92"/>
      <c r="W235" s="442"/>
      <c r="X235" s="442"/>
      <c r="Y235" s="442"/>
      <c r="Z235" s="92"/>
      <c r="AA235" s="442"/>
      <c r="AB235" s="442"/>
      <c r="AC235" s="442"/>
      <c r="AD235" s="92"/>
      <c r="AE235" s="442"/>
      <c r="AF235" s="442"/>
      <c r="AG235" s="442"/>
      <c r="AH235" s="92"/>
      <c r="AI235" s="442"/>
      <c r="AJ235" s="442"/>
      <c r="AK235" s="442"/>
      <c r="AL235" s="91"/>
      <c r="AM235" s="111"/>
      <c r="AQ235" s="107"/>
      <c r="AR235" s="108"/>
      <c r="AS235" s="92"/>
      <c r="AT235" s="442"/>
      <c r="AU235" s="442"/>
      <c r="AV235" s="442"/>
      <c r="AW235" s="92"/>
      <c r="AX235" s="442"/>
      <c r="AY235" s="442"/>
      <c r="AZ235" s="442"/>
      <c r="BA235" s="92"/>
      <c r="BB235" s="442"/>
      <c r="BC235" s="442"/>
      <c r="BD235" s="442"/>
      <c r="BE235" s="92"/>
      <c r="BF235" s="442"/>
      <c r="BG235" s="442"/>
      <c r="BH235" s="442"/>
      <c r="BI235" s="91"/>
      <c r="BJ235" s="111"/>
      <c r="BK235" s="111"/>
      <c r="BM235" s="91"/>
      <c r="BN235" s="93"/>
      <c r="BO235" s="108"/>
      <c r="BP235" s="83"/>
      <c r="BQ235" s="112"/>
      <c r="BR235" s="112"/>
      <c r="BS235" s="112"/>
      <c r="BT235" s="83"/>
      <c r="BU235" s="112"/>
      <c r="BV235" s="112"/>
      <c r="BW235" s="112"/>
      <c r="BX235" s="83"/>
      <c r="BY235" s="112"/>
      <c r="BZ235" s="112"/>
      <c r="CA235" s="112"/>
      <c r="CB235" s="83"/>
      <c r="CC235" s="112"/>
      <c r="CD235" s="112"/>
      <c r="CE235" s="112"/>
      <c r="CF235" s="94"/>
      <c r="CG235" s="13"/>
      <c r="CH235" s="13"/>
      <c r="CI235" s="87"/>
      <c r="CJ235" s="111"/>
      <c r="CL235" s="107"/>
      <c r="CM235" s="108"/>
      <c r="CN235" s="92"/>
      <c r="CO235" s="109"/>
      <c r="CP235" s="109"/>
      <c r="CQ235" s="109"/>
      <c r="CR235" s="92"/>
      <c r="CS235" s="109"/>
      <c r="CT235" s="109"/>
      <c r="CU235" s="109"/>
      <c r="CV235" s="92"/>
      <c r="CW235" s="109"/>
      <c r="CX235" s="109"/>
      <c r="CY235" s="109"/>
      <c r="CZ235" s="92"/>
      <c r="DA235" s="109"/>
      <c r="DB235" s="109"/>
      <c r="DC235" s="109"/>
      <c r="DD235" s="91"/>
      <c r="DE235" s="106"/>
      <c r="DF235" s="195"/>
      <c r="DT235" s="87"/>
    </row>
    <row r="236" spans="1:126" ht="44.4" hidden="1" customHeight="1" x14ac:dyDescent="0.4">
      <c r="A236" s="159"/>
      <c r="B236" s="98"/>
      <c r="C236" s="439"/>
      <c r="D236" s="439"/>
      <c r="E236" s="440"/>
      <c r="F236" s="101" t="e">
        <f t="shared" si="15"/>
        <v>#DIV/0!</v>
      </c>
      <c r="G236" s="100">
        <f t="shared" si="16"/>
        <v>0</v>
      </c>
      <c r="H236" s="101" t="e">
        <f t="shared" si="17"/>
        <v>#DIV/0!</v>
      </c>
      <c r="I236" s="100">
        <f t="shared" si="18"/>
        <v>0</v>
      </c>
      <c r="J236" s="441"/>
      <c r="K236" s="82"/>
      <c r="L236" s="83"/>
      <c r="M236" s="83"/>
      <c r="N236" s="83"/>
      <c r="O236" s="84"/>
      <c r="P236" s="105"/>
      <c r="R236" s="87"/>
      <c r="T236" s="107"/>
      <c r="U236" s="108"/>
      <c r="V236" s="92"/>
      <c r="W236" s="442"/>
      <c r="X236" s="442"/>
      <c r="Y236" s="442"/>
      <c r="Z236" s="92"/>
      <c r="AA236" s="442"/>
      <c r="AB236" s="442"/>
      <c r="AC236" s="442"/>
      <c r="AD236" s="92"/>
      <c r="AE236" s="442"/>
      <c r="AF236" s="442"/>
      <c r="AG236" s="442"/>
      <c r="AH236" s="92"/>
      <c r="AI236" s="442"/>
      <c r="AJ236" s="442"/>
      <c r="AK236" s="442"/>
      <c r="AL236" s="91"/>
      <c r="AM236" s="111"/>
      <c r="AQ236" s="107"/>
      <c r="AR236" s="108"/>
      <c r="AS236" s="92"/>
      <c r="AT236" s="442"/>
      <c r="AU236" s="442"/>
      <c r="AV236" s="442"/>
      <c r="AW236" s="92"/>
      <c r="AX236" s="442"/>
      <c r="AY236" s="442"/>
      <c r="AZ236" s="442"/>
      <c r="BA236" s="92"/>
      <c r="BB236" s="442"/>
      <c r="BC236" s="442"/>
      <c r="BD236" s="442"/>
      <c r="BE236" s="92"/>
      <c r="BF236" s="442"/>
      <c r="BG236" s="442"/>
      <c r="BH236" s="442"/>
      <c r="BI236" s="91"/>
      <c r="BJ236" s="111"/>
      <c r="BK236" s="111"/>
      <c r="BM236" s="91"/>
      <c r="BN236" s="93"/>
      <c r="BO236" s="108"/>
      <c r="BP236" s="83"/>
      <c r="BQ236" s="112"/>
      <c r="BR236" s="112"/>
      <c r="BS236" s="112"/>
      <c r="BT236" s="83"/>
      <c r="BU236" s="112"/>
      <c r="BV236" s="112"/>
      <c r="BW236" s="112"/>
      <c r="BX236" s="83"/>
      <c r="BY236" s="112"/>
      <c r="BZ236" s="112"/>
      <c r="CA236" s="112"/>
      <c r="CB236" s="83"/>
      <c r="CC236" s="112"/>
      <c r="CD236" s="112"/>
      <c r="CE236" s="112"/>
      <c r="CF236" s="94"/>
      <c r="CG236" s="13"/>
      <c r="CH236" s="13"/>
      <c r="CI236" s="87"/>
      <c r="CJ236" s="111"/>
      <c r="CL236" s="107"/>
      <c r="CM236" s="108"/>
      <c r="CN236" s="92"/>
      <c r="CO236" s="109"/>
      <c r="CP236" s="109"/>
      <c r="CQ236" s="109"/>
      <c r="CR236" s="92"/>
      <c r="CS236" s="109"/>
      <c r="CT236" s="109"/>
      <c r="CU236" s="109"/>
      <c r="CV236" s="92"/>
      <c r="CW236" s="109"/>
      <c r="CX236" s="109"/>
      <c r="CY236" s="109"/>
      <c r="CZ236" s="92"/>
      <c r="DA236" s="109"/>
      <c r="DB236" s="109"/>
      <c r="DC236" s="109"/>
      <c r="DD236" s="91"/>
      <c r="DE236" s="106"/>
      <c r="DF236" s="195"/>
      <c r="DT236" s="87"/>
    </row>
    <row r="237" spans="1:126" ht="44.4" hidden="1" customHeight="1" x14ac:dyDescent="0.4">
      <c r="A237" s="422" t="s">
        <v>204</v>
      </c>
      <c r="B237" s="423">
        <v>19000000</v>
      </c>
      <c r="C237" s="454">
        <v>6200000</v>
      </c>
      <c r="D237" s="454">
        <v>1550000</v>
      </c>
      <c r="E237" s="455">
        <v>1660679.4499999997</v>
      </c>
      <c r="F237" s="101">
        <f t="shared" si="15"/>
        <v>26.785152419354834</v>
      </c>
      <c r="G237" s="100">
        <f t="shared" si="16"/>
        <v>-4539320.5500000007</v>
      </c>
      <c r="H237" s="101">
        <f t="shared" si="17"/>
        <v>107.14060967741933</v>
      </c>
      <c r="I237" s="100">
        <f t="shared" si="18"/>
        <v>110679.44999999972</v>
      </c>
      <c r="J237" s="456" t="e">
        <f>J238+J244</f>
        <v>#DIV/0!</v>
      </c>
      <c r="K237" s="82"/>
      <c r="L237" s="83"/>
      <c r="M237" s="83"/>
      <c r="N237" s="83"/>
      <c r="O237" s="84"/>
      <c r="P237" s="105"/>
      <c r="R237" s="87"/>
      <c r="T237" s="89"/>
      <c r="U237" s="90"/>
      <c r="V237" s="92"/>
      <c r="W237" s="457"/>
      <c r="X237" s="457"/>
      <c r="Y237" s="457"/>
      <c r="Z237" s="92"/>
      <c r="AA237" s="457"/>
      <c r="AB237" s="457"/>
      <c r="AC237" s="457"/>
      <c r="AD237" s="92"/>
      <c r="AE237" s="457"/>
      <c r="AF237" s="457"/>
      <c r="AG237" s="457"/>
      <c r="AH237" s="92"/>
      <c r="AI237" s="457"/>
      <c r="AJ237" s="457"/>
      <c r="AK237" s="457"/>
      <c r="AL237" s="91"/>
      <c r="AM237" s="111"/>
      <c r="AQ237" s="89"/>
      <c r="AR237" s="90"/>
      <c r="AS237" s="92"/>
      <c r="AT237" s="457"/>
      <c r="AU237" s="457"/>
      <c r="AV237" s="457"/>
      <c r="AW237" s="92"/>
      <c r="AX237" s="457"/>
      <c r="AY237" s="457"/>
      <c r="AZ237" s="457"/>
      <c r="BA237" s="92"/>
      <c r="BB237" s="457"/>
      <c r="BC237" s="457"/>
      <c r="BD237" s="457"/>
      <c r="BE237" s="92"/>
      <c r="BF237" s="457"/>
      <c r="BG237" s="457"/>
      <c r="BH237" s="457"/>
      <c r="BI237" s="91"/>
      <c r="BJ237" s="111"/>
      <c r="BK237" s="111"/>
      <c r="BM237" s="91"/>
      <c r="BN237" s="93"/>
      <c r="BO237" s="90"/>
      <c r="BP237" s="83"/>
      <c r="BQ237" s="458"/>
      <c r="BR237" s="458"/>
      <c r="BS237" s="458"/>
      <c r="BT237" s="83"/>
      <c r="BU237" s="458"/>
      <c r="BV237" s="458"/>
      <c r="BW237" s="458"/>
      <c r="BX237" s="83"/>
      <c r="BY237" s="458"/>
      <c r="BZ237" s="458"/>
      <c r="CA237" s="458"/>
      <c r="CB237" s="83"/>
      <c r="CC237" s="458"/>
      <c r="CD237" s="458"/>
      <c r="CE237" s="458"/>
      <c r="CF237" s="94"/>
      <c r="CG237" s="13"/>
      <c r="CH237" s="13"/>
      <c r="CI237" s="87"/>
      <c r="CJ237" s="111"/>
      <c r="CL237" s="89"/>
      <c r="CM237" s="90"/>
      <c r="CN237" s="92"/>
      <c r="CO237" s="459"/>
      <c r="CP237" s="459"/>
      <c r="CQ237" s="459"/>
      <c r="CR237" s="92"/>
      <c r="CS237" s="459"/>
      <c r="CT237" s="459"/>
      <c r="CU237" s="459"/>
      <c r="CV237" s="92"/>
      <c r="CW237" s="459"/>
      <c r="CX237" s="459"/>
      <c r="CY237" s="459"/>
      <c r="CZ237" s="92"/>
      <c r="DA237" s="459"/>
      <c r="DB237" s="459"/>
      <c r="DC237" s="459"/>
      <c r="DD237" s="91"/>
      <c r="DE237" s="106"/>
      <c r="DF237" s="195"/>
      <c r="DT237" s="87"/>
    </row>
    <row r="238" spans="1:126" ht="54.6" customHeight="1" x14ac:dyDescent="0.4">
      <c r="A238" s="97" t="s">
        <v>205</v>
      </c>
      <c r="B238" s="98">
        <v>19010000</v>
      </c>
      <c r="C238" s="439">
        <v>6200000</v>
      </c>
      <c r="D238" s="439">
        <v>1550000</v>
      </c>
      <c r="E238" s="440">
        <v>1660679.4499999997</v>
      </c>
      <c r="F238" s="101">
        <f t="shared" si="15"/>
        <v>26.785152419354834</v>
      </c>
      <c r="G238" s="100">
        <f t="shared" si="16"/>
        <v>-4539320.5500000007</v>
      </c>
      <c r="H238" s="101">
        <f t="shared" si="17"/>
        <v>107.14060967741933</v>
      </c>
      <c r="I238" s="100">
        <f t="shared" si="18"/>
        <v>110679.44999999972</v>
      </c>
      <c r="J238" s="460">
        <f>E238/E284*100</f>
        <v>6.4571703538340683</v>
      </c>
      <c r="K238" s="184"/>
      <c r="L238" s="461"/>
      <c r="M238" s="461"/>
      <c r="N238" s="461"/>
      <c r="O238" s="186"/>
      <c r="P238" s="105"/>
      <c r="R238" s="111"/>
      <c r="T238" s="107"/>
      <c r="U238" s="108"/>
      <c r="V238" s="131"/>
      <c r="W238" s="442"/>
      <c r="X238" s="442"/>
      <c r="Y238" s="442"/>
      <c r="Z238" s="131"/>
      <c r="AA238" s="442"/>
      <c r="AB238" s="442"/>
      <c r="AC238" s="442"/>
      <c r="AD238" s="131"/>
      <c r="AE238" s="442"/>
      <c r="AF238" s="442"/>
      <c r="AG238" s="442"/>
      <c r="AH238" s="131"/>
      <c r="AI238" s="442"/>
      <c r="AJ238" s="442"/>
      <c r="AK238" s="442"/>
      <c r="AL238" s="131"/>
      <c r="AM238" s="111"/>
      <c r="AQ238" s="107"/>
      <c r="AR238" s="108"/>
      <c r="AS238" s="131"/>
      <c r="AT238" s="442"/>
      <c r="AU238" s="442"/>
      <c r="AV238" s="442"/>
      <c r="AW238" s="131"/>
      <c r="AX238" s="442"/>
      <c r="AY238" s="442"/>
      <c r="AZ238" s="442"/>
      <c r="BA238" s="131"/>
      <c r="BB238" s="442"/>
      <c r="BC238" s="442"/>
      <c r="BD238" s="442"/>
      <c r="BE238" s="131"/>
      <c r="BF238" s="442"/>
      <c r="BG238" s="442"/>
      <c r="BH238" s="442"/>
      <c r="BI238" s="131"/>
      <c r="BJ238" s="111"/>
      <c r="BK238" s="111"/>
      <c r="BM238" s="131"/>
      <c r="BN238" s="189"/>
      <c r="BO238" s="108"/>
      <c r="BP238" s="196"/>
      <c r="BQ238" s="112"/>
      <c r="BR238" s="112"/>
      <c r="BS238" s="112"/>
      <c r="BT238" s="196"/>
      <c r="BU238" s="112"/>
      <c r="BV238" s="112"/>
      <c r="BW238" s="112"/>
      <c r="BX238" s="196"/>
      <c r="BY238" s="112"/>
      <c r="BZ238" s="112"/>
      <c r="CA238" s="112"/>
      <c r="CB238" s="196"/>
      <c r="CC238" s="112"/>
      <c r="CD238" s="112"/>
      <c r="CE238" s="112"/>
      <c r="CF238" s="196"/>
      <c r="CG238" s="13"/>
      <c r="CH238" s="13"/>
      <c r="CI238" s="111"/>
      <c r="CJ238" s="111"/>
      <c r="CL238" s="107"/>
      <c r="CM238" s="108"/>
      <c r="CN238" s="131"/>
      <c r="CO238" s="109"/>
      <c r="CP238" s="109"/>
      <c r="CQ238" s="109"/>
      <c r="CR238" s="131"/>
      <c r="CS238" s="109"/>
      <c r="CT238" s="109"/>
      <c r="CU238" s="109"/>
      <c r="CV238" s="131"/>
      <c r="CW238" s="109"/>
      <c r="CX238" s="109"/>
      <c r="CY238" s="109"/>
      <c r="CZ238" s="131"/>
      <c r="DA238" s="109"/>
      <c r="DB238" s="109"/>
      <c r="DC238" s="109"/>
      <c r="DD238" s="131"/>
      <c r="DE238" s="106"/>
      <c r="DF238" s="5"/>
      <c r="DT238" s="111"/>
    </row>
    <row r="239" spans="1:126" s="469" customFormat="1" ht="127.8" hidden="1" customHeight="1" x14ac:dyDescent="0.4">
      <c r="A239" s="97" t="s">
        <v>206</v>
      </c>
      <c r="B239" s="98">
        <v>19010100</v>
      </c>
      <c r="C239" s="99">
        <v>3050000</v>
      </c>
      <c r="D239" s="99">
        <v>762500</v>
      </c>
      <c r="E239" s="100">
        <v>835417.82</v>
      </c>
      <c r="F239" s="101">
        <f t="shared" si="15"/>
        <v>27.390748196721308</v>
      </c>
      <c r="G239" s="100">
        <f t="shared" si="16"/>
        <v>-2214582.1800000002</v>
      </c>
      <c r="H239" s="101">
        <f t="shared" si="17"/>
        <v>109.56299278688523</v>
      </c>
      <c r="I239" s="100">
        <f t="shared" si="18"/>
        <v>72917.819999999949</v>
      </c>
      <c r="J239" s="462">
        <f>E239/E284*100</f>
        <v>3.2483301821845791</v>
      </c>
      <c r="K239" s="82"/>
      <c r="L239" s="463"/>
      <c r="M239" s="463"/>
      <c r="N239" s="464"/>
      <c r="O239" s="84"/>
      <c r="P239" s="465"/>
      <c r="Q239" s="18"/>
      <c r="R239" s="87"/>
      <c r="S239" s="18"/>
      <c r="T239" s="107"/>
      <c r="U239" s="108"/>
      <c r="V239" s="466"/>
      <c r="W239" s="442"/>
      <c r="X239" s="442"/>
      <c r="Y239" s="442"/>
      <c r="Z239" s="466"/>
      <c r="AA239" s="442"/>
      <c r="AB239" s="442"/>
      <c r="AC239" s="442"/>
      <c r="AD239" s="466"/>
      <c r="AE239" s="442"/>
      <c r="AF239" s="442"/>
      <c r="AG239" s="442"/>
      <c r="AH239" s="466"/>
      <c r="AI239" s="442"/>
      <c r="AJ239" s="442"/>
      <c r="AK239" s="442"/>
      <c r="AL239" s="466"/>
      <c r="AM239" s="111"/>
      <c r="AN239" s="18"/>
      <c r="AO239" s="18"/>
      <c r="AP239" s="18"/>
      <c r="AQ239" s="107"/>
      <c r="AR239" s="108"/>
      <c r="AS239" s="466"/>
      <c r="AT239" s="442"/>
      <c r="AU239" s="442"/>
      <c r="AV239" s="442"/>
      <c r="AW239" s="466"/>
      <c r="AX239" s="442"/>
      <c r="AY239" s="442"/>
      <c r="AZ239" s="442"/>
      <c r="BA239" s="466"/>
      <c r="BB239" s="442"/>
      <c r="BC239" s="442"/>
      <c r="BD239" s="442"/>
      <c r="BE239" s="466"/>
      <c r="BF239" s="442"/>
      <c r="BG239" s="442"/>
      <c r="BH239" s="442"/>
      <c r="BI239" s="91"/>
      <c r="BJ239" s="111"/>
      <c r="BK239" s="111"/>
      <c r="BL239" s="18"/>
      <c r="BM239" s="91"/>
      <c r="BN239" s="93"/>
      <c r="BO239" s="108"/>
      <c r="BP239" s="467"/>
      <c r="BQ239" s="112"/>
      <c r="BR239" s="112"/>
      <c r="BS239" s="112"/>
      <c r="BT239" s="467"/>
      <c r="BU239" s="112"/>
      <c r="BV239" s="112"/>
      <c r="BW239" s="112"/>
      <c r="BX239" s="467"/>
      <c r="BY239" s="112"/>
      <c r="BZ239" s="112"/>
      <c r="CA239" s="112"/>
      <c r="CB239" s="467"/>
      <c r="CC239" s="112"/>
      <c r="CD239" s="112"/>
      <c r="CE239" s="112"/>
      <c r="CF239" s="196"/>
      <c r="CG239" s="19"/>
      <c r="CH239" s="19"/>
      <c r="CI239" s="87"/>
      <c r="CJ239" s="111"/>
      <c r="CK239" s="18"/>
      <c r="CL239" s="107"/>
      <c r="CM239" s="108"/>
      <c r="CN239" s="466"/>
      <c r="CO239" s="109"/>
      <c r="CP239" s="109"/>
      <c r="CQ239" s="109"/>
      <c r="CR239" s="466"/>
      <c r="CS239" s="109"/>
      <c r="CT239" s="109"/>
      <c r="CU239" s="109"/>
      <c r="CV239" s="466"/>
      <c r="CW239" s="109"/>
      <c r="CX239" s="109"/>
      <c r="CY239" s="109"/>
      <c r="CZ239" s="466"/>
      <c r="DA239" s="109"/>
      <c r="DB239" s="109"/>
      <c r="DC239" s="109"/>
      <c r="DD239" s="466"/>
      <c r="DE239" s="106"/>
      <c r="DF239" s="46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87"/>
      <c r="DU239" s="18"/>
      <c r="DV239" s="18"/>
    </row>
    <row r="240" spans="1:126" ht="64.05" hidden="1" customHeight="1" x14ac:dyDescent="0.4">
      <c r="A240" s="97" t="s">
        <v>113</v>
      </c>
      <c r="B240" s="98">
        <v>19010200</v>
      </c>
      <c r="C240" s="99">
        <v>1500000</v>
      </c>
      <c r="D240" s="99">
        <v>375000</v>
      </c>
      <c r="E240" s="100">
        <v>385840.79</v>
      </c>
      <c r="F240" s="101">
        <f t="shared" si="15"/>
        <v>25.722719333333334</v>
      </c>
      <c r="G240" s="100">
        <f t="shared" si="16"/>
        <v>-1114159.21</v>
      </c>
      <c r="H240" s="101">
        <f t="shared" si="17"/>
        <v>102.89087733333334</v>
      </c>
      <c r="I240" s="100">
        <f t="shared" si="18"/>
        <v>10840.789999999979</v>
      </c>
      <c r="J240" s="462">
        <f>E240/E284*100</f>
        <v>1.5002532309820038</v>
      </c>
      <c r="K240" s="82"/>
      <c r="L240" s="30"/>
      <c r="M240" s="8"/>
      <c r="N240" s="104"/>
      <c r="O240" s="84"/>
      <c r="P240" s="105"/>
      <c r="R240" s="87"/>
      <c r="T240" s="107"/>
      <c r="U240" s="108"/>
      <c r="V240" s="91"/>
      <c r="W240" s="442"/>
      <c r="X240" s="442"/>
      <c r="Y240" s="442"/>
      <c r="Z240" s="91"/>
      <c r="AA240" s="442"/>
      <c r="AB240" s="442"/>
      <c r="AC240" s="442"/>
      <c r="AD240" s="91"/>
      <c r="AE240" s="442"/>
      <c r="AF240" s="442"/>
      <c r="AG240" s="442"/>
      <c r="AH240" s="91"/>
      <c r="AI240" s="442"/>
      <c r="AJ240" s="442"/>
      <c r="AK240" s="442"/>
      <c r="AL240" s="131"/>
      <c r="AM240" s="111"/>
      <c r="AQ240" s="107"/>
      <c r="AR240" s="108"/>
      <c r="AS240" s="91"/>
      <c r="AT240" s="442"/>
      <c r="AU240" s="442"/>
      <c r="AV240" s="442"/>
      <c r="AW240" s="91"/>
      <c r="AX240" s="442"/>
      <c r="AY240" s="442"/>
      <c r="AZ240" s="442"/>
      <c r="BA240" s="91"/>
      <c r="BB240" s="442"/>
      <c r="BC240" s="442"/>
      <c r="BD240" s="442"/>
      <c r="BE240" s="91"/>
      <c r="BF240" s="442"/>
      <c r="BG240" s="442"/>
      <c r="BH240" s="442"/>
      <c r="BI240" s="91"/>
      <c r="BJ240" s="111"/>
      <c r="BK240" s="111"/>
      <c r="BM240" s="91"/>
      <c r="BN240" s="93"/>
      <c r="BO240" s="108"/>
      <c r="BP240" s="94"/>
      <c r="BQ240" s="112"/>
      <c r="BR240" s="112"/>
      <c r="BS240" s="112"/>
      <c r="BT240" s="94"/>
      <c r="BU240" s="112"/>
      <c r="BV240" s="112"/>
      <c r="BW240" s="112"/>
      <c r="BX240" s="94"/>
      <c r="BY240" s="112"/>
      <c r="BZ240" s="112"/>
      <c r="CA240" s="112"/>
      <c r="CB240" s="94"/>
      <c r="CC240" s="112"/>
      <c r="CD240" s="112"/>
      <c r="CE240" s="112"/>
      <c r="CF240" s="196"/>
      <c r="CG240" s="13"/>
      <c r="CH240" s="13"/>
      <c r="CI240" s="87"/>
      <c r="CJ240" s="111"/>
      <c r="CL240" s="107"/>
      <c r="CM240" s="108"/>
      <c r="CN240" s="91"/>
      <c r="CO240" s="109"/>
      <c r="CP240" s="109"/>
      <c r="CQ240" s="109"/>
      <c r="CR240" s="91"/>
      <c r="CS240" s="109"/>
      <c r="CT240" s="109"/>
      <c r="CU240" s="109"/>
      <c r="CV240" s="91"/>
      <c r="CW240" s="109"/>
      <c r="CX240" s="109"/>
      <c r="CY240" s="109"/>
      <c r="CZ240" s="91"/>
      <c r="DA240" s="109"/>
      <c r="DB240" s="109"/>
      <c r="DC240" s="109"/>
      <c r="DD240" s="131"/>
      <c r="DE240" s="106"/>
      <c r="DF240" s="175"/>
      <c r="DT240" s="87"/>
    </row>
    <row r="241" spans="1:126" ht="95.85" hidden="1" customHeight="1" x14ac:dyDescent="0.4">
      <c r="A241" s="97" t="s">
        <v>114</v>
      </c>
      <c r="B241" s="98">
        <v>19010300</v>
      </c>
      <c r="C241" s="99">
        <v>1650000</v>
      </c>
      <c r="D241" s="99">
        <v>412500</v>
      </c>
      <c r="E241" s="100">
        <v>439420.83999999997</v>
      </c>
      <c r="F241" s="101">
        <f t="shared" si="15"/>
        <v>26.631566060606062</v>
      </c>
      <c r="G241" s="100">
        <f t="shared" si="16"/>
        <v>-1210579.1600000001</v>
      </c>
      <c r="H241" s="101">
        <f t="shared" si="17"/>
        <v>106.52626424242425</v>
      </c>
      <c r="I241" s="100">
        <f t="shared" si="18"/>
        <v>26920.839999999967</v>
      </c>
      <c r="J241" s="462">
        <f>E241/E284*100</f>
        <v>1.7085869406674865</v>
      </c>
      <c r="K241" s="82"/>
      <c r="L241" s="8"/>
      <c r="M241" s="8"/>
      <c r="N241" s="104"/>
      <c r="O241" s="84"/>
      <c r="P241" s="105"/>
      <c r="R241" s="87"/>
      <c r="T241" s="107"/>
      <c r="U241" s="108"/>
      <c r="V241" s="91"/>
      <c r="W241" s="442"/>
      <c r="X241" s="442"/>
      <c r="Y241" s="442"/>
      <c r="Z241" s="91"/>
      <c r="AA241" s="442"/>
      <c r="AB241" s="442"/>
      <c r="AC241" s="442"/>
      <c r="AD241" s="91"/>
      <c r="AE241" s="442"/>
      <c r="AF241" s="442"/>
      <c r="AG241" s="442"/>
      <c r="AH241" s="91"/>
      <c r="AI241" s="442"/>
      <c r="AJ241" s="442"/>
      <c r="AK241" s="442"/>
      <c r="AL241" s="131"/>
      <c r="AM241" s="111"/>
      <c r="AN241" s="22"/>
      <c r="AO241" s="13"/>
      <c r="AP241" s="13"/>
      <c r="AQ241" s="107"/>
      <c r="AR241" s="108"/>
      <c r="AS241" s="91"/>
      <c r="AT241" s="442"/>
      <c r="AU241" s="442"/>
      <c r="AV241" s="442"/>
      <c r="AW241" s="91"/>
      <c r="AX241" s="442"/>
      <c r="AY241" s="442"/>
      <c r="AZ241" s="442"/>
      <c r="BA241" s="91"/>
      <c r="BB241" s="442"/>
      <c r="BC241" s="442"/>
      <c r="BD241" s="442"/>
      <c r="BE241" s="91"/>
      <c r="BF241" s="442"/>
      <c r="BG241" s="442"/>
      <c r="BH241" s="442"/>
      <c r="BI241" s="91"/>
      <c r="BJ241" s="111"/>
      <c r="BK241" s="111"/>
      <c r="BM241" s="91"/>
      <c r="BN241" s="93"/>
      <c r="BO241" s="108"/>
      <c r="BP241" s="94"/>
      <c r="BQ241" s="112"/>
      <c r="BR241" s="112"/>
      <c r="BS241" s="112"/>
      <c r="BT241" s="94"/>
      <c r="BU241" s="112"/>
      <c r="BV241" s="112"/>
      <c r="BW241" s="112"/>
      <c r="BX241" s="94"/>
      <c r="BY241" s="112"/>
      <c r="BZ241" s="112"/>
      <c r="CA241" s="112"/>
      <c r="CB241" s="94"/>
      <c r="CC241" s="112"/>
      <c r="CD241" s="112"/>
      <c r="CE241" s="112"/>
      <c r="CF241" s="196"/>
      <c r="CG241" s="13"/>
      <c r="CH241" s="13"/>
      <c r="CI241" s="87"/>
      <c r="CJ241" s="111"/>
      <c r="CL241" s="107"/>
      <c r="CM241" s="108"/>
      <c r="CN241" s="91"/>
      <c r="CO241" s="109"/>
      <c r="CP241" s="109"/>
      <c r="CQ241" s="109"/>
      <c r="CR241" s="91"/>
      <c r="CS241" s="109"/>
      <c r="CT241" s="109"/>
      <c r="CU241" s="109"/>
      <c r="CV241" s="91"/>
      <c r="CW241" s="109"/>
      <c r="CX241" s="109"/>
      <c r="CY241" s="109"/>
      <c r="CZ241" s="91"/>
      <c r="DA241" s="109"/>
      <c r="DB241" s="109"/>
      <c r="DC241" s="109"/>
      <c r="DD241" s="131"/>
      <c r="DE241" s="106"/>
      <c r="DF241" s="175"/>
      <c r="DT241" s="87"/>
    </row>
    <row r="242" spans="1:126" ht="64.05" hidden="1" customHeight="1" x14ac:dyDescent="0.4">
      <c r="A242" s="97" t="s">
        <v>207</v>
      </c>
      <c r="B242" s="98">
        <v>19010500</v>
      </c>
      <c r="C242" s="99">
        <v>1650000</v>
      </c>
      <c r="D242" s="99">
        <v>0</v>
      </c>
      <c r="E242" s="100">
        <v>156010.10999999999</v>
      </c>
      <c r="F242" s="101">
        <f t="shared" si="15"/>
        <v>9.4551581818181809</v>
      </c>
      <c r="G242" s="100">
        <f t="shared" si="16"/>
        <v>-1493989.8900000001</v>
      </c>
      <c r="H242" s="101" t="e">
        <f t="shared" si="17"/>
        <v>#DIV/0!</v>
      </c>
      <c r="I242" s="100">
        <f t="shared" si="18"/>
        <v>156010.10999999999</v>
      </c>
      <c r="J242" s="462" t="e">
        <f>E242/E288*100</f>
        <v>#DIV/0!</v>
      </c>
      <c r="K242" s="82"/>
      <c r="L242" s="8"/>
      <c r="M242" s="8"/>
      <c r="N242" s="104"/>
      <c r="O242" s="84"/>
      <c r="P242" s="105"/>
      <c r="R242" s="87"/>
      <c r="T242" s="107"/>
      <c r="U242" s="108"/>
      <c r="V242" s="91"/>
      <c r="W242" s="442"/>
      <c r="X242" s="442"/>
      <c r="Y242" s="442"/>
      <c r="Z242" s="91"/>
      <c r="AA242" s="442"/>
      <c r="AB242" s="442"/>
      <c r="AC242" s="442"/>
      <c r="AD242" s="91"/>
      <c r="AE242" s="442"/>
      <c r="AF242" s="442"/>
      <c r="AG242" s="442"/>
      <c r="AH242" s="91"/>
      <c r="AI242" s="442"/>
      <c r="AJ242" s="442"/>
      <c r="AK242" s="442"/>
      <c r="AL242" s="131"/>
      <c r="AM242" s="111"/>
      <c r="AN242" s="13"/>
      <c r="AO242" s="13"/>
      <c r="AP242" s="13"/>
      <c r="AQ242" s="107"/>
      <c r="AR242" s="108"/>
      <c r="AS242" s="91"/>
      <c r="AT242" s="442"/>
      <c r="AU242" s="442"/>
      <c r="AV242" s="442"/>
      <c r="AW242" s="91"/>
      <c r="AX242" s="442"/>
      <c r="AY242" s="442"/>
      <c r="AZ242" s="442"/>
      <c r="BA242" s="91"/>
      <c r="BB242" s="442"/>
      <c r="BC242" s="442"/>
      <c r="BD242" s="442"/>
      <c r="BE242" s="91"/>
      <c r="BF242" s="442"/>
      <c r="BG242" s="442"/>
      <c r="BH242" s="442"/>
      <c r="BI242" s="91"/>
      <c r="BJ242" s="111"/>
      <c r="BK242" s="111"/>
      <c r="BM242" s="91"/>
      <c r="BN242" s="93"/>
      <c r="BO242" s="108"/>
      <c r="BP242" s="94"/>
      <c r="BQ242" s="112"/>
      <c r="BR242" s="112"/>
      <c r="BS242" s="112"/>
      <c r="BT242" s="94"/>
      <c r="BU242" s="112"/>
      <c r="BV242" s="112"/>
      <c r="BW242" s="112"/>
      <c r="BX242" s="94"/>
      <c r="BY242" s="112"/>
      <c r="BZ242" s="112"/>
      <c r="CA242" s="112"/>
      <c r="CB242" s="94"/>
      <c r="CC242" s="112"/>
      <c r="CD242" s="112"/>
      <c r="CE242" s="112"/>
      <c r="CF242" s="196"/>
      <c r="CG242" s="13"/>
      <c r="CH242" s="13"/>
      <c r="CI242" s="87"/>
      <c r="CJ242" s="111"/>
      <c r="CL242" s="107"/>
      <c r="CM242" s="108"/>
      <c r="CN242" s="91"/>
      <c r="CO242" s="109"/>
      <c r="CP242" s="109"/>
      <c r="CQ242" s="109"/>
      <c r="CR242" s="91"/>
      <c r="CS242" s="109"/>
      <c r="CT242" s="109"/>
      <c r="CU242" s="109"/>
      <c r="CV242" s="91"/>
      <c r="CW242" s="109"/>
      <c r="CX242" s="109"/>
      <c r="CY242" s="109"/>
      <c r="CZ242" s="91"/>
      <c r="DA242" s="109"/>
      <c r="DB242" s="109"/>
      <c r="DC242" s="109"/>
      <c r="DD242" s="131"/>
      <c r="DE242" s="106"/>
      <c r="DF242" s="175"/>
      <c r="DT242" s="87"/>
    </row>
    <row r="243" spans="1:126" ht="64.05" hidden="1" customHeight="1" x14ac:dyDescent="0.4">
      <c r="A243" s="97" t="s">
        <v>208</v>
      </c>
      <c r="B243" s="98">
        <v>19010600</v>
      </c>
      <c r="C243" s="99">
        <v>0</v>
      </c>
      <c r="D243" s="99">
        <v>0</v>
      </c>
      <c r="E243" s="100">
        <v>0</v>
      </c>
      <c r="F243" s="101" t="e">
        <f t="shared" si="15"/>
        <v>#DIV/0!</v>
      </c>
      <c r="G243" s="100">
        <f t="shared" si="16"/>
        <v>0</v>
      </c>
      <c r="H243" s="101" t="e">
        <f t="shared" si="17"/>
        <v>#DIV/0!</v>
      </c>
      <c r="I243" s="100">
        <f t="shared" si="18"/>
        <v>0</v>
      </c>
      <c r="J243" s="462" t="e">
        <f>E243/E289*100</f>
        <v>#DIV/0!</v>
      </c>
      <c r="K243" s="82"/>
      <c r="L243" s="8"/>
      <c r="M243" s="8"/>
      <c r="N243" s="104"/>
      <c r="O243" s="84"/>
      <c r="P243" s="105"/>
      <c r="R243" s="87"/>
      <c r="T243" s="107"/>
      <c r="U243" s="108"/>
      <c r="V243" s="91"/>
      <c r="W243" s="442"/>
      <c r="X243" s="442"/>
      <c r="Y243" s="442"/>
      <c r="Z243" s="91"/>
      <c r="AA243" s="442"/>
      <c r="AB243" s="442"/>
      <c r="AC243" s="442"/>
      <c r="AD243" s="91"/>
      <c r="AE243" s="442"/>
      <c r="AF243" s="442"/>
      <c r="AG243" s="442"/>
      <c r="AH243" s="91"/>
      <c r="AI243" s="442"/>
      <c r="AJ243" s="442"/>
      <c r="AK243" s="442"/>
      <c r="AL243" s="131"/>
      <c r="AM243" s="111"/>
      <c r="AN243" s="13"/>
      <c r="AO243" s="13"/>
      <c r="AP243" s="13"/>
      <c r="AQ243" s="107"/>
      <c r="AR243" s="108"/>
      <c r="AS243" s="91"/>
      <c r="AT243" s="442"/>
      <c r="AU243" s="442"/>
      <c r="AV243" s="442"/>
      <c r="AW243" s="91"/>
      <c r="AX243" s="442"/>
      <c r="AY243" s="442"/>
      <c r="AZ243" s="442"/>
      <c r="BA243" s="91"/>
      <c r="BB243" s="442"/>
      <c r="BC243" s="442"/>
      <c r="BD243" s="442"/>
      <c r="BE243" s="91"/>
      <c r="BF243" s="442"/>
      <c r="BG243" s="442"/>
      <c r="BH243" s="442"/>
      <c r="BI243" s="91"/>
      <c r="BJ243" s="111"/>
      <c r="BK243" s="111"/>
      <c r="BM243" s="91"/>
      <c r="BN243" s="93"/>
      <c r="BO243" s="108"/>
      <c r="BP243" s="94"/>
      <c r="BQ243" s="112"/>
      <c r="BR243" s="112"/>
      <c r="BS243" s="112"/>
      <c r="BT243" s="94"/>
      <c r="BU243" s="112"/>
      <c r="BV243" s="112"/>
      <c r="BW243" s="112"/>
      <c r="BX243" s="94"/>
      <c r="BY243" s="112"/>
      <c r="BZ243" s="112"/>
      <c r="CA243" s="112"/>
      <c r="CB243" s="94"/>
      <c r="CC243" s="112"/>
      <c r="CD243" s="112"/>
      <c r="CE243" s="112"/>
      <c r="CF243" s="196"/>
      <c r="CG243" s="13"/>
      <c r="CH243" s="13"/>
      <c r="CI243" s="87"/>
      <c r="CJ243" s="111"/>
      <c r="CL243" s="107"/>
      <c r="CM243" s="108"/>
      <c r="CN243" s="91"/>
      <c r="CO243" s="109"/>
      <c r="CP243" s="109"/>
      <c r="CQ243" s="109"/>
      <c r="CR243" s="91"/>
      <c r="CS243" s="109"/>
      <c r="CT243" s="109"/>
      <c r="CU243" s="109"/>
      <c r="CV243" s="91"/>
      <c r="CW243" s="109"/>
      <c r="CX243" s="109"/>
      <c r="CY243" s="109"/>
      <c r="CZ243" s="91"/>
      <c r="DA243" s="109"/>
      <c r="DB243" s="109"/>
      <c r="DC243" s="109"/>
      <c r="DD243" s="131"/>
      <c r="DE243" s="106"/>
      <c r="DF243" s="175"/>
      <c r="DT243" s="87"/>
    </row>
    <row r="244" spans="1:126" ht="62.7" hidden="1" customHeight="1" x14ac:dyDescent="0.4">
      <c r="A244" s="470" t="s">
        <v>209</v>
      </c>
      <c r="B244" s="430">
        <v>19050000</v>
      </c>
      <c r="C244" s="99">
        <v>0</v>
      </c>
      <c r="D244" s="99">
        <v>0</v>
      </c>
      <c r="E244" s="100">
        <v>0</v>
      </c>
      <c r="F244" s="101" t="e">
        <f t="shared" si="15"/>
        <v>#DIV/0!</v>
      </c>
      <c r="G244" s="100">
        <f t="shared" si="16"/>
        <v>0</v>
      </c>
      <c r="H244" s="101" t="e">
        <f t="shared" si="17"/>
        <v>#DIV/0!</v>
      </c>
      <c r="I244" s="100">
        <f t="shared" si="18"/>
        <v>0</v>
      </c>
      <c r="J244" s="462" t="e">
        <f>E244/E290*100</f>
        <v>#DIV/0!</v>
      </c>
      <c r="K244" s="82"/>
      <c r="L244" s="8"/>
      <c r="M244" s="8"/>
      <c r="N244" s="104"/>
      <c r="O244" s="84"/>
      <c r="P244" s="105"/>
      <c r="R244" s="87"/>
      <c r="T244" s="434"/>
      <c r="U244" s="435"/>
      <c r="V244" s="91"/>
      <c r="W244" s="436"/>
      <c r="X244" s="436"/>
      <c r="Y244" s="436"/>
      <c r="Z244" s="91"/>
      <c r="AA244" s="436"/>
      <c r="AB244" s="436"/>
      <c r="AC244" s="436"/>
      <c r="AD244" s="91"/>
      <c r="AE244" s="436"/>
      <c r="AF244" s="436"/>
      <c r="AG244" s="436"/>
      <c r="AH244" s="91"/>
      <c r="AI244" s="436"/>
      <c r="AJ244" s="436"/>
      <c r="AK244" s="436"/>
      <c r="AL244" s="131"/>
      <c r="AM244" s="111"/>
      <c r="AN244" s="13"/>
      <c r="AO244" s="13"/>
      <c r="AP244" s="13"/>
      <c r="AQ244" s="434"/>
      <c r="AR244" s="435"/>
      <c r="AS244" s="91"/>
      <c r="AT244" s="436"/>
      <c r="AU244" s="436"/>
      <c r="AV244" s="436"/>
      <c r="AW244" s="91"/>
      <c r="AX244" s="436"/>
      <c r="AY244" s="436"/>
      <c r="AZ244" s="436"/>
      <c r="BA244" s="91"/>
      <c r="BB244" s="436"/>
      <c r="BC244" s="436"/>
      <c r="BD244" s="436"/>
      <c r="BE244" s="91"/>
      <c r="BF244" s="436"/>
      <c r="BG244" s="436"/>
      <c r="BH244" s="436"/>
      <c r="BI244" s="91"/>
      <c r="BJ244" s="111"/>
      <c r="BK244" s="111"/>
      <c r="BM244" s="91"/>
      <c r="BN244" s="93"/>
      <c r="BO244" s="435"/>
      <c r="BP244" s="94"/>
      <c r="BQ244" s="112"/>
      <c r="BR244" s="112"/>
      <c r="BS244" s="112"/>
      <c r="BT244" s="94"/>
      <c r="BU244" s="112"/>
      <c r="BV244" s="112"/>
      <c r="BW244" s="112"/>
      <c r="BX244" s="94"/>
      <c r="BY244" s="112"/>
      <c r="BZ244" s="112"/>
      <c r="CA244" s="112"/>
      <c r="CB244" s="94"/>
      <c r="CC244" s="112"/>
      <c r="CD244" s="112"/>
      <c r="CE244" s="112"/>
      <c r="CF244" s="196"/>
      <c r="CG244" s="13"/>
      <c r="CH244" s="13"/>
      <c r="CI244" s="87"/>
      <c r="CJ244" s="111"/>
      <c r="CL244" s="434"/>
      <c r="CM244" s="435"/>
      <c r="CN244" s="91"/>
      <c r="CO244" s="109"/>
      <c r="CP244" s="109"/>
      <c r="CQ244" s="109"/>
      <c r="CR244" s="91"/>
      <c r="CS244" s="109"/>
      <c r="CT244" s="109"/>
      <c r="CU244" s="109"/>
      <c r="CV244" s="91"/>
      <c r="CW244" s="109"/>
      <c r="CX244" s="109"/>
      <c r="CY244" s="109"/>
      <c r="CZ244" s="91"/>
      <c r="DA244" s="109"/>
      <c r="DB244" s="109"/>
      <c r="DC244" s="109"/>
      <c r="DD244" s="131"/>
      <c r="DE244" s="106"/>
      <c r="DF244" s="175"/>
      <c r="DT244" s="87"/>
    </row>
    <row r="245" spans="1:126" ht="95.85" hidden="1" customHeight="1" x14ac:dyDescent="0.4">
      <c r="A245" s="97" t="s">
        <v>210</v>
      </c>
      <c r="B245" s="98">
        <v>19050200</v>
      </c>
      <c r="C245" s="99">
        <v>0</v>
      </c>
      <c r="D245" s="99">
        <v>0</v>
      </c>
      <c r="E245" s="100">
        <v>0</v>
      </c>
      <c r="F245" s="101" t="e">
        <f t="shared" si="15"/>
        <v>#DIV/0!</v>
      </c>
      <c r="G245" s="100">
        <f t="shared" si="16"/>
        <v>0</v>
      </c>
      <c r="H245" s="101" t="e">
        <f t="shared" si="17"/>
        <v>#DIV/0!</v>
      </c>
      <c r="I245" s="100">
        <f t="shared" si="18"/>
        <v>0</v>
      </c>
      <c r="J245" s="462" t="e">
        <f>E245/E291*100</f>
        <v>#DIV/0!</v>
      </c>
      <c r="K245" s="82"/>
      <c r="L245" s="8"/>
      <c r="M245" s="8"/>
      <c r="N245" s="104"/>
      <c r="O245" s="84"/>
      <c r="P245" s="105"/>
      <c r="R245" s="87"/>
      <c r="T245" s="107"/>
      <c r="U245" s="108"/>
      <c r="V245" s="91"/>
      <c r="W245" s="442"/>
      <c r="X245" s="442"/>
      <c r="Y245" s="442"/>
      <c r="Z245" s="91"/>
      <c r="AA245" s="442"/>
      <c r="AB245" s="442"/>
      <c r="AC245" s="442"/>
      <c r="AD245" s="91"/>
      <c r="AE245" s="442"/>
      <c r="AF245" s="442"/>
      <c r="AG245" s="442"/>
      <c r="AH245" s="91"/>
      <c r="AI245" s="442"/>
      <c r="AJ245" s="442"/>
      <c r="AK245" s="442"/>
      <c r="AL245" s="131"/>
      <c r="AM245" s="111"/>
      <c r="AN245" s="13"/>
      <c r="AO245" s="13"/>
      <c r="AP245" s="13"/>
      <c r="AQ245" s="107"/>
      <c r="AR245" s="108"/>
      <c r="AS245" s="91"/>
      <c r="AT245" s="442"/>
      <c r="AU245" s="442"/>
      <c r="AV245" s="442"/>
      <c r="AW245" s="91"/>
      <c r="AX245" s="442"/>
      <c r="AY245" s="442"/>
      <c r="AZ245" s="442"/>
      <c r="BA245" s="91"/>
      <c r="BB245" s="442"/>
      <c r="BC245" s="442"/>
      <c r="BD245" s="442"/>
      <c r="BE245" s="91"/>
      <c r="BF245" s="442"/>
      <c r="BG245" s="442"/>
      <c r="BH245" s="442"/>
      <c r="BI245" s="91"/>
      <c r="BJ245" s="111"/>
      <c r="BK245" s="111"/>
      <c r="BM245" s="91"/>
      <c r="BN245" s="93"/>
      <c r="BO245" s="108"/>
      <c r="BP245" s="94"/>
      <c r="BQ245" s="112"/>
      <c r="BR245" s="112"/>
      <c r="BS245" s="112"/>
      <c r="BT245" s="94"/>
      <c r="BU245" s="112"/>
      <c r="BV245" s="112"/>
      <c r="BW245" s="112"/>
      <c r="BX245" s="94"/>
      <c r="BY245" s="112"/>
      <c r="BZ245" s="112"/>
      <c r="CA245" s="112"/>
      <c r="CB245" s="94"/>
      <c r="CC245" s="112"/>
      <c r="CD245" s="112"/>
      <c r="CE245" s="112"/>
      <c r="CF245" s="196"/>
      <c r="CG245" s="13"/>
      <c r="CH245" s="13"/>
      <c r="CI245" s="87"/>
      <c r="CJ245" s="111"/>
      <c r="CL245" s="107"/>
      <c r="CM245" s="108"/>
      <c r="CN245" s="91"/>
      <c r="CO245" s="109"/>
      <c r="CP245" s="109"/>
      <c r="CQ245" s="109"/>
      <c r="CR245" s="91"/>
      <c r="CS245" s="109"/>
      <c r="CT245" s="109"/>
      <c r="CU245" s="109"/>
      <c r="CV245" s="91"/>
      <c r="CW245" s="109"/>
      <c r="CX245" s="109"/>
      <c r="CY245" s="109"/>
      <c r="CZ245" s="91"/>
      <c r="DA245" s="109"/>
      <c r="DB245" s="109"/>
      <c r="DC245" s="109"/>
      <c r="DD245" s="131"/>
      <c r="DE245" s="106"/>
      <c r="DF245" s="175"/>
      <c r="DT245" s="87"/>
    </row>
    <row r="246" spans="1:126" ht="64.05" hidden="1" customHeight="1" x14ac:dyDescent="0.4">
      <c r="A246" s="97" t="s">
        <v>211</v>
      </c>
      <c r="B246" s="98">
        <v>19050300</v>
      </c>
      <c r="C246" s="99">
        <v>0</v>
      </c>
      <c r="D246" s="99">
        <v>0</v>
      </c>
      <c r="E246" s="100">
        <v>0</v>
      </c>
      <c r="F246" s="101" t="e">
        <f t="shared" si="15"/>
        <v>#DIV/0!</v>
      </c>
      <c r="G246" s="100">
        <f t="shared" si="16"/>
        <v>0</v>
      </c>
      <c r="H246" s="101" t="e">
        <f t="shared" si="17"/>
        <v>#DIV/0!</v>
      </c>
      <c r="I246" s="100">
        <f t="shared" si="18"/>
        <v>0</v>
      </c>
      <c r="J246" s="462" t="e">
        <f>E246/E292*100</f>
        <v>#DIV/0!</v>
      </c>
      <c r="K246" s="82"/>
      <c r="L246" s="8"/>
      <c r="M246" s="8"/>
      <c r="N246" s="104"/>
      <c r="O246" s="84"/>
      <c r="P246" s="105"/>
      <c r="R246" s="87"/>
      <c r="T246" s="107"/>
      <c r="U246" s="108"/>
      <c r="V246" s="91"/>
      <c r="W246" s="442"/>
      <c r="X246" s="442"/>
      <c r="Y246" s="442"/>
      <c r="Z246" s="91"/>
      <c r="AA246" s="442"/>
      <c r="AB246" s="442"/>
      <c r="AC246" s="442"/>
      <c r="AD246" s="91"/>
      <c r="AE246" s="442"/>
      <c r="AF246" s="442"/>
      <c r="AG246" s="442"/>
      <c r="AH246" s="91"/>
      <c r="AI246" s="442"/>
      <c r="AJ246" s="442"/>
      <c r="AK246" s="442"/>
      <c r="AL246" s="131"/>
      <c r="AM246" s="111"/>
      <c r="AN246" s="13"/>
      <c r="AO246" s="13"/>
      <c r="AP246" s="13"/>
      <c r="AQ246" s="107"/>
      <c r="AR246" s="108"/>
      <c r="AS246" s="91"/>
      <c r="AT246" s="442"/>
      <c r="AU246" s="442"/>
      <c r="AV246" s="442"/>
      <c r="AW246" s="91"/>
      <c r="AX246" s="442"/>
      <c r="AY246" s="442"/>
      <c r="AZ246" s="442"/>
      <c r="BA246" s="91"/>
      <c r="BB246" s="442"/>
      <c r="BC246" s="442"/>
      <c r="BD246" s="442"/>
      <c r="BE246" s="91"/>
      <c r="BF246" s="442"/>
      <c r="BG246" s="442"/>
      <c r="BH246" s="442"/>
      <c r="BI246" s="91"/>
      <c r="BJ246" s="111"/>
      <c r="BK246" s="111"/>
      <c r="BM246" s="91"/>
      <c r="BN246" s="93"/>
      <c r="BO246" s="108"/>
      <c r="BP246" s="94"/>
      <c r="BQ246" s="112"/>
      <c r="BR246" s="112"/>
      <c r="BS246" s="112"/>
      <c r="BT246" s="94"/>
      <c r="BU246" s="112"/>
      <c r="BV246" s="112"/>
      <c r="BW246" s="112"/>
      <c r="BX246" s="94"/>
      <c r="BY246" s="112"/>
      <c r="BZ246" s="112"/>
      <c r="CA246" s="112"/>
      <c r="CB246" s="94"/>
      <c r="CC246" s="112"/>
      <c r="CD246" s="112"/>
      <c r="CE246" s="112"/>
      <c r="CF246" s="196"/>
      <c r="CG246" s="13"/>
      <c r="CH246" s="13"/>
      <c r="CI246" s="87"/>
      <c r="CJ246" s="111"/>
      <c r="CL246" s="107"/>
      <c r="CM246" s="108"/>
      <c r="CN246" s="91"/>
      <c r="CO246" s="109"/>
      <c r="CP246" s="109"/>
      <c r="CQ246" s="109"/>
      <c r="CR246" s="91"/>
      <c r="CS246" s="109"/>
      <c r="CT246" s="109"/>
      <c r="CU246" s="109"/>
      <c r="CV246" s="91"/>
      <c r="CW246" s="109"/>
      <c r="CX246" s="109"/>
      <c r="CY246" s="109"/>
      <c r="CZ246" s="91"/>
      <c r="DA246" s="109"/>
      <c r="DB246" s="109"/>
      <c r="DC246" s="109"/>
      <c r="DD246" s="131"/>
      <c r="DE246" s="106"/>
      <c r="DF246" s="175"/>
      <c r="DT246" s="87"/>
    </row>
    <row r="247" spans="1:126" ht="64.05" hidden="1" customHeight="1" x14ac:dyDescent="0.4">
      <c r="A247" s="97" t="s">
        <v>212</v>
      </c>
      <c r="B247" s="443">
        <v>21110000</v>
      </c>
      <c r="C247" s="99">
        <v>0</v>
      </c>
      <c r="D247" s="99">
        <v>0</v>
      </c>
      <c r="E247" s="100">
        <v>0</v>
      </c>
      <c r="F247" s="101"/>
      <c r="G247" s="100">
        <f t="shared" si="16"/>
        <v>0</v>
      </c>
      <c r="H247" s="101"/>
      <c r="I247" s="100">
        <f t="shared" si="18"/>
        <v>0</v>
      </c>
      <c r="J247" s="471">
        <f>E247/E284*100</f>
        <v>0</v>
      </c>
      <c r="K247" s="82"/>
      <c r="L247" s="8"/>
      <c r="M247" s="8"/>
      <c r="N247" s="104"/>
      <c r="O247" s="84"/>
      <c r="P247" s="105"/>
      <c r="R247" s="87"/>
      <c r="T247" s="107"/>
      <c r="U247" s="192"/>
      <c r="V247" s="92"/>
      <c r="W247" s="442"/>
      <c r="X247" s="442"/>
      <c r="Y247" s="442"/>
      <c r="Z247" s="92"/>
      <c r="AA247" s="442"/>
      <c r="AB247" s="442"/>
      <c r="AC247" s="442"/>
      <c r="AD247" s="92"/>
      <c r="AE247" s="442"/>
      <c r="AF247" s="442"/>
      <c r="AG247" s="442"/>
      <c r="AH247" s="92"/>
      <c r="AI247" s="442"/>
      <c r="AJ247" s="442"/>
      <c r="AK247" s="442"/>
      <c r="AL247" s="91"/>
      <c r="AM247" s="111"/>
      <c r="AN247" s="13"/>
      <c r="AO247" s="13"/>
      <c r="AP247" s="13"/>
      <c r="AQ247" s="107"/>
      <c r="AR247" s="192"/>
      <c r="AS247" s="92"/>
      <c r="AT247" s="442"/>
      <c r="AU247" s="442"/>
      <c r="AV247" s="442"/>
      <c r="AW247" s="92"/>
      <c r="AX247" s="442"/>
      <c r="AY247" s="442"/>
      <c r="AZ247" s="442"/>
      <c r="BA247" s="92"/>
      <c r="BB247" s="442"/>
      <c r="BC247" s="442"/>
      <c r="BD247" s="442"/>
      <c r="BE247" s="92"/>
      <c r="BF247" s="442"/>
      <c r="BG247" s="442"/>
      <c r="BH247" s="442"/>
      <c r="BI247" s="91"/>
      <c r="BJ247" s="111"/>
      <c r="BK247" s="111"/>
      <c r="BM247" s="91"/>
      <c r="BN247" s="93"/>
      <c r="BO247" s="192"/>
      <c r="BP247" s="83"/>
      <c r="BQ247" s="112"/>
      <c r="BR247" s="112"/>
      <c r="BS247" s="112"/>
      <c r="BT247" s="83"/>
      <c r="BU247" s="112"/>
      <c r="BV247" s="112"/>
      <c r="BW247" s="112"/>
      <c r="BX247" s="83"/>
      <c r="BY247" s="112"/>
      <c r="BZ247" s="112"/>
      <c r="CA247" s="112"/>
      <c r="CB247" s="83"/>
      <c r="CC247" s="112"/>
      <c r="CD247" s="112"/>
      <c r="CE247" s="112"/>
      <c r="CF247" s="94"/>
      <c r="CG247" s="13"/>
      <c r="CH247" s="13"/>
      <c r="CI247" s="87"/>
      <c r="CJ247" s="111"/>
      <c r="CL247" s="107"/>
      <c r="CM247" s="192"/>
      <c r="CN247" s="92"/>
      <c r="CO247" s="109"/>
      <c r="CP247" s="109"/>
      <c r="CQ247" s="109"/>
      <c r="CR247" s="92"/>
      <c r="CS247" s="109"/>
      <c r="CT247" s="109"/>
      <c r="CU247" s="109"/>
      <c r="CV247" s="92"/>
      <c r="CW247" s="109"/>
      <c r="CX247" s="109"/>
      <c r="CY247" s="109"/>
      <c r="CZ247" s="92"/>
      <c r="DA247" s="109"/>
      <c r="DB247" s="109"/>
      <c r="DC247" s="109"/>
      <c r="DD247" s="91"/>
      <c r="DE247" s="106"/>
      <c r="DF247" s="175"/>
      <c r="DT247" s="87"/>
    </row>
    <row r="248" spans="1:126" ht="136.19999999999999" customHeight="1" x14ac:dyDescent="0.4">
      <c r="A248" s="97" t="s">
        <v>213</v>
      </c>
      <c r="B248" s="98">
        <v>24062100</v>
      </c>
      <c r="C248" s="99">
        <v>0</v>
      </c>
      <c r="D248" s="99">
        <v>0</v>
      </c>
      <c r="E248" s="100">
        <v>58465.369999999995</v>
      </c>
      <c r="F248" s="160" t="e">
        <f t="shared" si="15"/>
        <v>#DIV/0!</v>
      </c>
      <c r="G248" s="100">
        <f t="shared" si="16"/>
        <v>58465.369999999995</v>
      </c>
      <c r="H248" s="160" t="e">
        <f t="shared" si="17"/>
        <v>#DIV/0!</v>
      </c>
      <c r="I248" s="100">
        <f t="shared" si="18"/>
        <v>58465.369999999995</v>
      </c>
      <c r="J248" s="471">
        <f t="shared" ref="J248:J284" si="19">E248/E$284*100</f>
        <v>0.22732915367257647</v>
      </c>
      <c r="K248" s="82"/>
      <c r="L248" s="8"/>
      <c r="M248" s="8"/>
      <c r="N248" s="104"/>
      <c r="O248" s="84"/>
      <c r="P248" s="105"/>
      <c r="R248" s="87"/>
      <c r="T248" s="107"/>
      <c r="U248" s="108"/>
      <c r="V248" s="91"/>
      <c r="W248" s="442"/>
      <c r="X248" s="442"/>
      <c r="Y248" s="442"/>
      <c r="Z248" s="91"/>
      <c r="AA248" s="442"/>
      <c r="AB248" s="442"/>
      <c r="AC248" s="442"/>
      <c r="AD248" s="91"/>
      <c r="AE248" s="442"/>
      <c r="AF248" s="442"/>
      <c r="AG248" s="442"/>
      <c r="AH248" s="91"/>
      <c r="AI248" s="442"/>
      <c r="AJ248" s="442"/>
      <c r="AK248" s="442"/>
      <c r="AL248" s="131"/>
      <c r="AM248" s="111"/>
      <c r="AN248" s="13"/>
      <c r="AO248" s="13"/>
      <c r="AP248" s="13"/>
      <c r="AQ248" s="107"/>
      <c r="AR248" s="108"/>
      <c r="AS248" s="91"/>
      <c r="AT248" s="442"/>
      <c r="AU248" s="442"/>
      <c r="AV248" s="442"/>
      <c r="AW248" s="91"/>
      <c r="AX248" s="442"/>
      <c r="AY248" s="442"/>
      <c r="AZ248" s="442"/>
      <c r="BA248" s="91"/>
      <c r="BB248" s="442"/>
      <c r="BC248" s="442"/>
      <c r="BD248" s="442"/>
      <c r="BE248" s="91"/>
      <c r="BF248" s="442"/>
      <c r="BG248" s="442"/>
      <c r="BH248" s="442"/>
      <c r="BI248" s="91"/>
      <c r="BJ248" s="111"/>
      <c r="BK248" s="111"/>
      <c r="BM248" s="91"/>
      <c r="BN248" s="93"/>
      <c r="BO248" s="108"/>
      <c r="BP248" s="94"/>
      <c r="BQ248" s="112"/>
      <c r="BR248" s="112"/>
      <c r="BS248" s="112"/>
      <c r="BT248" s="94"/>
      <c r="BU248" s="112"/>
      <c r="BV248" s="112"/>
      <c r="BW248" s="112"/>
      <c r="BX248" s="94"/>
      <c r="BY248" s="112"/>
      <c r="BZ248" s="112"/>
      <c r="CA248" s="112"/>
      <c r="CB248" s="94"/>
      <c r="CC248" s="112"/>
      <c r="CD248" s="112"/>
      <c r="CE248" s="112"/>
      <c r="CF248" s="196"/>
      <c r="CG248" s="13"/>
      <c r="CH248" s="13"/>
      <c r="CI248" s="87"/>
      <c r="CJ248" s="111"/>
      <c r="CL248" s="107"/>
      <c r="CM248" s="108"/>
      <c r="CN248" s="91"/>
      <c r="CO248" s="109"/>
      <c r="CP248" s="109"/>
      <c r="CQ248" s="109"/>
      <c r="CR248" s="91"/>
      <c r="CS248" s="109"/>
      <c r="CT248" s="109"/>
      <c r="CU248" s="109"/>
      <c r="CV248" s="91"/>
      <c r="CW248" s="109"/>
      <c r="CX248" s="109"/>
      <c r="CY248" s="109"/>
      <c r="CZ248" s="91"/>
      <c r="DA248" s="109"/>
      <c r="DB248" s="109"/>
      <c r="DC248" s="109"/>
      <c r="DD248" s="131"/>
      <c r="DE248" s="106"/>
      <c r="DF248" s="175"/>
      <c r="DT248" s="87"/>
    </row>
    <row r="249" spans="1:126" ht="119.4" customHeight="1" x14ac:dyDescent="0.4">
      <c r="A249" s="97" t="s">
        <v>214</v>
      </c>
      <c r="B249" s="443">
        <v>24110900</v>
      </c>
      <c r="C249" s="99">
        <v>22000</v>
      </c>
      <c r="D249" s="99">
        <v>6000</v>
      </c>
      <c r="E249" s="100">
        <v>9626.02</v>
      </c>
      <c r="F249" s="101">
        <f t="shared" si="15"/>
        <v>43.754636363636365</v>
      </c>
      <c r="G249" s="100">
        <f t="shared" si="16"/>
        <v>-12373.98</v>
      </c>
      <c r="H249" s="101">
        <f t="shared" si="17"/>
        <v>160.43366666666668</v>
      </c>
      <c r="I249" s="100">
        <f t="shared" si="18"/>
        <v>3626.0200000000004</v>
      </c>
      <c r="J249" s="471">
        <f t="shared" si="19"/>
        <v>3.7428566343380619E-2</v>
      </c>
      <c r="K249" s="82"/>
      <c r="L249" s="8"/>
      <c r="M249" s="8"/>
      <c r="N249" s="104"/>
      <c r="O249" s="84"/>
      <c r="P249" s="105"/>
      <c r="R249" s="87"/>
      <c r="T249" s="107"/>
      <c r="U249" s="192"/>
      <c r="V249" s="91"/>
      <c r="W249" s="442"/>
      <c r="X249" s="442"/>
      <c r="Y249" s="442"/>
      <c r="Z249" s="91"/>
      <c r="AA249" s="442"/>
      <c r="AB249" s="442"/>
      <c r="AC249" s="442"/>
      <c r="AD249" s="91"/>
      <c r="AE249" s="442"/>
      <c r="AF249" s="442"/>
      <c r="AG249" s="442"/>
      <c r="AH249" s="91"/>
      <c r="AI249" s="442"/>
      <c r="AJ249" s="442"/>
      <c r="AK249" s="442"/>
      <c r="AL249" s="131"/>
      <c r="AM249" s="111"/>
      <c r="AN249" s="13"/>
      <c r="AO249" s="13"/>
      <c r="AP249" s="13"/>
      <c r="AQ249" s="107"/>
      <c r="AR249" s="192"/>
      <c r="AS249" s="91"/>
      <c r="AT249" s="442"/>
      <c r="AU249" s="442"/>
      <c r="AV249" s="442"/>
      <c r="AW249" s="91"/>
      <c r="AX249" s="442"/>
      <c r="AY249" s="442"/>
      <c r="AZ249" s="442"/>
      <c r="BA249" s="91"/>
      <c r="BB249" s="442"/>
      <c r="BC249" s="442"/>
      <c r="BD249" s="442"/>
      <c r="BE249" s="91"/>
      <c r="BF249" s="442"/>
      <c r="BG249" s="442"/>
      <c r="BH249" s="442"/>
      <c r="BI249" s="91"/>
      <c r="BJ249" s="111"/>
      <c r="BK249" s="111"/>
      <c r="BM249" s="91"/>
      <c r="BN249" s="93"/>
      <c r="BO249" s="192"/>
      <c r="BP249" s="94"/>
      <c r="BQ249" s="112"/>
      <c r="BR249" s="112"/>
      <c r="BS249" s="112"/>
      <c r="BT249" s="94"/>
      <c r="BU249" s="112"/>
      <c r="BV249" s="112"/>
      <c r="BW249" s="112"/>
      <c r="BX249" s="94"/>
      <c r="BY249" s="112"/>
      <c r="BZ249" s="112"/>
      <c r="CA249" s="112"/>
      <c r="CB249" s="94"/>
      <c r="CC249" s="112"/>
      <c r="CD249" s="112"/>
      <c r="CE249" s="112"/>
      <c r="CF249" s="196"/>
      <c r="CG249" s="13"/>
      <c r="CH249" s="13"/>
      <c r="CI249" s="87"/>
      <c r="CJ249" s="111"/>
      <c r="CL249" s="107"/>
      <c r="CM249" s="192"/>
      <c r="CN249" s="91"/>
      <c r="CO249" s="109"/>
      <c r="CP249" s="109"/>
      <c r="CQ249" s="109"/>
      <c r="CR249" s="91"/>
      <c r="CS249" s="109"/>
      <c r="CT249" s="109"/>
      <c r="CU249" s="109"/>
      <c r="CV249" s="91"/>
      <c r="CW249" s="109"/>
      <c r="CX249" s="109"/>
      <c r="CY249" s="109"/>
      <c r="CZ249" s="91"/>
      <c r="DA249" s="109"/>
      <c r="DB249" s="109"/>
      <c r="DC249" s="109"/>
      <c r="DD249" s="131"/>
      <c r="DE249" s="106"/>
      <c r="DF249" s="175"/>
      <c r="DT249" s="87"/>
    </row>
    <row r="250" spans="1:126" ht="60.15" hidden="1" customHeight="1" x14ac:dyDescent="0.4">
      <c r="A250" s="159" t="s">
        <v>215</v>
      </c>
      <c r="B250" s="98">
        <v>18010200</v>
      </c>
      <c r="C250" s="439"/>
      <c r="D250" s="439"/>
      <c r="E250" s="440"/>
      <c r="F250" s="101" t="e">
        <f t="shared" si="15"/>
        <v>#DIV/0!</v>
      </c>
      <c r="G250" s="100">
        <f t="shared" si="16"/>
        <v>0</v>
      </c>
      <c r="H250" s="101" t="e">
        <f t="shared" si="17"/>
        <v>#DIV/0!</v>
      </c>
      <c r="I250" s="100">
        <f t="shared" si="18"/>
        <v>0</v>
      </c>
      <c r="J250" s="471">
        <f t="shared" si="19"/>
        <v>0</v>
      </c>
      <c r="K250" s="82"/>
      <c r="L250" s="8"/>
      <c r="M250" s="8"/>
      <c r="N250" s="104"/>
      <c r="O250" s="84"/>
      <c r="P250" s="105"/>
      <c r="R250" s="87"/>
      <c r="T250" s="107"/>
      <c r="U250" s="108"/>
      <c r="V250" s="91"/>
      <c r="W250" s="442"/>
      <c r="X250" s="442"/>
      <c r="Y250" s="442"/>
      <c r="Z250" s="91"/>
      <c r="AA250" s="442"/>
      <c r="AB250" s="442"/>
      <c r="AC250" s="442"/>
      <c r="AD250" s="91"/>
      <c r="AE250" s="442"/>
      <c r="AF250" s="442"/>
      <c r="AG250" s="442"/>
      <c r="AH250" s="91"/>
      <c r="AI250" s="442"/>
      <c r="AJ250" s="442"/>
      <c r="AK250" s="442"/>
      <c r="AL250" s="131"/>
      <c r="AM250" s="111"/>
      <c r="AN250" s="13"/>
      <c r="AO250" s="13"/>
      <c r="AP250" s="13"/>
      <c r="AQ250" s="107"/>
      <c r="AR250" s="108"/>
      <c r="AS250" s="91"/>
      <c r="AT250" s="442"/>
      <c r="AU250" s="442"/>
      <c r="AV250" s="442"/>
      <c r="AW250" s="91"/>
      <c r="AX250" s="442"/>
      <c r="AY250" s="442"/>
      <c r="AZ250" s="442"/>
      <c r="BA250" s="91"/>
      <c r="BB250" s="442"/>
      <c r="BC250" s="442"/>
      <c r="BD250" s="442"/>
      <c r="BE250" s="91"/>
      <c r="BF250" s="442"/>
      <c r="BG250" s="442"/>
      <c r="BH250" s="442"/>
      <c r="BI250" s="91"/>
      <c r="BJ250" s="111"/>
      <c r="BK250" s="111"/>
      <c r="BM250" s="91"/>
      <c r="BN250" s="93"/>
      <c r="BO250" s="108"/>
      <c r="BP250" s="94"/>
      <c r="BQ250" s="112"/>
      <c r="BR250" s="112"/>
      <c r="BS250" s="112"/>
      <c r="BT250" s="94"/>
      <c r="BU250" s="112"/>
      <c r="BV250" s="112"/>
      <c r="BW250" s="112"/>
      <c r="BX250" s="94"/>
      <c r="BY250" s="112"/>
      <c r="BZ250" s="112"/>
      <c r="CA250" s="112"/>
      <c r="CB250" s="94"/>
      <c r="CC250" s="112"/>
      <c r="CD250" s="112"/>
      <c r="CE250" s="112"/>
      <c r="CF250" s="196"/>
      <c r="CG250" s="13"/>
      <c r="CH250" s="13"/>
      <c r="CI250" s="87"/>
      <c r="CJ250" s="111"/>
      <c r="CL250" s="107"/>
      <c r="CM250" s="108"/>
      <c r="CN250" s="91"/>
      <c r="CO250" s="109"/>
      <c r="CP250" s="109"/>
      <c r="CQ250" s="109"/>
      <c r="CR250" s="91"/>
      <c r="CS250" s="109"/>
      <c r="CT250" s="109"/>
      <c r="CU250" s="109"/>
      <c r="CV250" s="91"/>
      <c r="CW250" s="109"/>
      <c r="CX250" s="109"/>
      <c r="CY250" s="109"/>
      <c r="CZ250" s="91"/>
      <c r="DA250" s="109"/>
      <c r="DB250" s="109"/>
      <c r="DC250" s="109"/>
      <c r="DD250" s="131"/>
      <c r="DE250" s="106"/>
      <c r="DF250" s="175"/>
      <c r="DT250" s="87"/>
    </row>
    <row r="251" spans="1:126" ht="44.4" hidden="1" customHeight="1" x14ac:dyDescent="0.4">
      <c r="A251" s="161"/>
      <c r="B251" s="448"/>
      <c r="C251" s="439"/>
      <c r="D251" s="439"/>
      <c r="E251" s="440"/>
      <c r="F251" s="101" t="e">
        <f t="shared" si="15"/>
        <v>#DIV/0!</v>
      </c>
      <c r="G251" s="100">
        <f t="shared" si="16"/>
        <v>0</v>
      </c>
      <c r="H251" s="101" t="e">
        <f t="shared" si="17"/>
        <v>#DIV/0!</v>
      </c>
      <c r="I251" s="100">
        <f t="shared" si="18"/>
        <v>0</v>
      </c>
      <c r="J251" s="471">
        <f t="shared" si="19"/>
        <v>0</v>
      </c>
      <c r="K251" s="82"/>
      <c r="L251" s="8"/>
      <c r="M251" s="8"/>
      <c r="N251" s="104"/>
      <c r="O251" s="84"/>
      <c r="P251" s="105"/>
      <c r="R251" s="87"/>
      <c r="T251" s="145"/>
      <c r="U251" s="147"/>
      <c r="V251" s="91"/>
      <c r="W251" s="442"/>
      <c r="X251" s="442"/>
      <c r="Y251" s="442"/>
      <c r="Z251" s="91"/>
      <c r="AA251" s="442"/>
      <c r="AB251" s="442"/>
      <c r="AC251" s="442"/>
      <c r="AD251" s="91"/>
      <c r="AE251" s="442"/>
      <c r="AF251" s="442"/>
      <c r="AG251" s="442"/>
      <c r="AH251" s="91"/>
      <c r="AI251" s="442"/>
      <c r="AJ251" s="442"/>
      <c r="AK251" s="442"/>
      <c r="AL251" s="131"/>
      <c r="AM251" s="111"/>
      <c r="AN251" s="13"/>
      <c r="AO251" s="13"/>
      <c r="AP251" s="13"/>
      <c r="AQ251" s="145"/>
      <c r="AR251" s="147"/>
      <c r="AS251" s="91"/>
      <c r="AT251" s="442"/>
      <c r="AU251" s="442"/>
      <c r="AV251" s="442"/>
      <c r="AW251" s="91"/>
      <c r="AX251" s="442"/>
      <c r="AY251" s="442"/>
      <c r="AZ251" s="442"/>
      <c r="BA251" s="91"/>
      <c r="BB251" s="442"/>
      <c r="BC251" s="442"/>
      <c r="BD251" s="442"/>
      <c r="BE251" s="91"/>
      <c r="BF251" s="442"/>
      <c r="BG251" s="442"/>
      <c r="BH251" s="442"/>
      <c r="BI251" s="91"/>
      <c r="BJ251" s="111"/>
      <c r="BK251" s="111"/>
      <c r="BM251" s="91"/>
      <c r="BN251" s="93"/>
      <c r="BO251" s="147"/>
      <c r="BP251" s="94"/>
      <c r="BQ251" s="112"/>
      <c r="BR251" s="112"/>
      <c r="BS251" s="112"/>
      <c r="BT251" s="94"/>
      <c r="BU251" s="112"/>
      <c r="BV251" s="112"/>
      <c r="BW251" s="112"/>
      <c r="BX251" s="94"/>
      <c r="BY251" s="112"/>
      <c r="BZ251" s="112"/>
      <c r="CA251" s="112"/>
      <c r="CB251" s="94"/>
      <c r="CC251" s="112"/>
      <c r="CD251" s="112"/>
      <c r="CE251" s="112"/>
      <c r="CF251" s="196"/>
      <c r="CG251" s="13"/>
      <c r="CH251" s="13"/>
      <c r="CI251" s="87"/>
      <c r="CJ251" s="111"/>
      <c r="CL251" s="145"/>
      <c r="CM251" s="147"/>
      <c r="CN251" s="91"/>
      <c r="CO251" s="109"/>
      <c r="CP251" s="109"/>
      <c r="CQ251" s="109"/>
      <c r="CR251" s="91"/>
      <c r="CS251" s="109"/>
      <c r="CT251" s="109"/>
      <c r="CU251" s="109"/>
      <c r="CV251" s="91"/>
      <c r="CW251" s="109"/>
      <c r="CX251" s="109"/>
      <c r="CY251" s="109"/>
      <c r="CZ251" s="91"/>
      <c r="DA251" s="109"/>
      <c r="DB251" s="109"/>
      <c r="DC251" s="109"/>
      <c r="DD251" s="131"/>
      <c r="DE251" s="106"/>
      <c r="DF251" s="175"/>
      <c r="DT251" s="87"/>
    </row>
    <row r="252" spans="1:126" ht="44.4" hidden="1" customHeight="1" x14ac:dyDescent="0.4">
      <c r="A252" s="159"/>
      <c r="B252" s="98"/>
      <c r="C252" s="439"/>
      <c r="D252" s="439"/>
      <c r="E252" s="440"/>
      <c r="F252" s="101" t="e">
        <f t="shared" si="15"/>
        <v>#DIV/0!</v>
      </c>
      <c r="G252" s="100">
        <f t="shared" si="16"/>
        <v>0</v>
      </c>
      <c r="H252" s="101" t="e">
        <f t="shared" si="17"/>
        <v>#DIV/0!</v>
      </c>
      <c r="I252" s="100">
        <f t="shared" si="18"/>
        <v>0</v>
      </c>
      <c r="J252" s="471">
        <f t="shared" si="19"/>
        <v>0</v>
      </c>
      <c r="K252" s="82"/>
      <c r="L252" s="8"/>
      <c r="M252" s="8"/>
      <c r="N252" s="104"/>
      <c r="O252" s="84"/>
      <c r="P252" s="105"/>
      <c r="R252" s="87"/>
      <c r="T252" s="107"/>
      <c r="U252" s="108"/>
      <c r="V252" s="91"/>
      <c r="W252" s="442"/>
      <c r="X252" s="442"/>
      <c r="Y252" s="442"/>
      <c r="Z252" s="91"/>
      <c r="AA252" s="442"/>
      <c r="AB252" s="442"/>
      <c r="AC252" s="442"/>
      <c r="AD252" s="91"/>
      <c r="AE252" s="442"/>
      <c r="AF252" s="442"/>
      <c r="AG252" s="442"/>
      <c r="AH252" s="91"/>
      <c r="AI252" s="442"/>
      <c r="AJ252" s="442"/>
      <c r="AK252" s="442"/>
      <c r="AL252" s="131"/>
      <c r="AM252" s="111"/>
      <c r="AN252" s="13"/>
      <c r="AO252" s="13"/>
      <c r="AP252" s="13"/>
      <c r="AQ252" s="107"/>
      <c r="AR252" s="108"/>
      <c r="AS252" s="91"/>
      <c r="AT252" s="442"/>
      <c r="AU252" s="442"/>
      <c r="AV252" s="442"/>
      <c r="AW252" s="91"/>
      <c r="AX252" s="442"/>
      <c r="AY252" s="442"/>
      <c r="AZ252" s="442"/>
      <c r="BA252" s="91"/>
      <c r="BB252" s="442"/>
      <c r="BC252" s="442"/>
      <c r="BD252" s="442"/>
      <c r="BE252" s="91"/>
      <c r="BF252" s="442"/>
      <c r="BG252" s="442"/>
      <c r="BH252" s="442"/>
      <c r="BI252" s="91"/>
      <c r="BJ252" s="111"/>
      <c r="BK252" s="111"/>
      <c r="BM252" s="91"/>
      <c r="BN252" s="93"/>
      <c r="BO252" s="108"/>
      <c r="BP252" s="94"/>
      <c r="BQ252" s="112"/>
      <c r="BR252" s="112"/>
      <c r="BS252" s="112"/>
      <c r="BT252" s="94"/>
      <c r="BU252" s="112"/>
      <c r="BV252" s="112"/>
      <c r="BW252" s="112"/>
      <c r="BX252" s="94"/>
      <c r="BY252" s="112"/>
      <c r="BZ252" s="112"/>
      <c r="CA252" s="112"/>
      <c r="CB252" s="94"/>
      <c r="CC252" s="112"/>
      <c r="CD252" s="112"/>
      <c r="CE252" s="112"/>
      <c r="CF252" s="196"/>
      <c r="CG252" s="13"/>
      <c r="CH252" s="13"/>
      <c r="CI252" s="87"/>
      <c r="CJ252" s="111"/>
      <c r="CL252" s="107"/>
      <c r="CM252" s="108"/>
      <c r="CN252" s="91"/>
      <c r="CO252" s="109"/>
      <c r="CP252" s="109"/>
      <c r="CQ252" s="109"/>
      <c r="CR252" s="91"/>
      <c r="CS252" s="109"/>
      <c r="CT252" s="109"/>
      <c r="CU252" s="109"/>
      <c r="CV252" s="91"/>
      <c r="CW252" s="109"/>
      <c r="CX252" s="109"/>
      <c r="CY252" s="109"/>
      <c r="CZ252" s="91"/>
      <c r="DA252" s="109"/>
      <c r="DB252" s="109"/>
      <c r="DC252" s="109"/>
      <c r="DD252" s="131"/>
      <c r="DE252" s="106"/>
      <c r="DF252" s="175"/>
      <c r="DT252" s="87"/>
    </row>
    <row r="253" spans="1:126" s="165" customFormat="1" ht="44.4" hidden="1" customHeight="1" x14ac:dyDescent="0.4">
      <c r="A253" s="159"/>
      <c r="B253" s="98"/>
      <c r="C253" s="439"/>
      <c r="D253" s="439"/>
      <c r="E253" s="440"/>
      <c r="F253" s="101" t="e">
        <f t="shared" si="15"/>
        <v>#DIV/0!</v>
      </c>
      <c r="G253" s="100">
        <f t="shared" si="16"/>
        <v>0</v>
      </c>
      <c r="H253" s="101" t="e">
        <f t="shared" si="17"/>
        <v>#DIV/0!</v>
      </c>
      <c r="I253" s="100">
        <f t="shared" si="18"/>
        <v>0</v>
      </c>
      <c r="J253" s="471">
        <f t="shared" si="19"/>
        <v>0</v>
      </c>
      <c r="K253" s="82"/>
      <c r="L253" s="91"/>
      <c r="M253" s="91"/>
      <c r="N253" s="104"/>
      <c r="O253" s="84"/>
      <c r="P253" s="105"/>
      <c r="Q253" s="4"/>
      <c r="R253" s="87"/>
      <c r="S253" s="4"/>
      <c r="T253" s="107"/>
      <c r="U253" s="108"/>
      <c r="V253" s="91"/>
      <c r="W253" s="442"/>
      <c r="X253" s="442"/>
      <c r="Y253" s="442"/>
      <c r="Z253" s="91"/>
      <c r="AA253" s="442"/>
      <c r="AB253" s="442"/>
      <c r="AC253" s="442"/>
      <c r="AD253" s="91"/>
      <c r="AE253" s="442"/>
      <c r="AF253" s="442"/>
      <c r="AG253" s="442"/>
      <c r="AH253" s="91"/>
      <c r="AI253" s="442"/>
      <c r="AJ253" s="442"/>
      <c r="AK253" s="442"/>
      <c r="AL253" s="91"/>
      <c r="AM253" s="111"/>
      <c r="AN253" s="106"/>
      <c r="AO253" s="106"/>
      <c r="AP253" s="106"/>
      <c r="AQ253" s="107"/>
      <c r="AR253" s="108"/>
      <c r="AS253" s="91"/>
      <c r="AT253" s="442"/>
      <c r="AU253" s="442"/>
      <c r="AV253" s="442"/>
      <c r="AW253" s="91"/>
      <c r="AX253" s="442"/>
      <c r="AY253" s="442"/>
      <c r="AZ253" s="442"/>
      <c r="BA253" s="91"/>
      <c r="BB253" s="442"/>
      <c r="BC253" s="442"/>
      <c r="BD253" s="442"/>
      <c r="BE253" s="91"/>
      <c r="BF253" s="442"/>
      <c r="BG253" s="442"/>
      <c r="BH253" s="442"/>
      <c r="BI253" s="91"/>
      <c r="BJ253" s="111"/>
      <c r="BK253" s="111"/>
      <c r="BL253" s="4"/>
      <c r="BM253" s="91"/>
      <c r="BN253" s="93"/>
      <c r="BO253" s="108"/>
      <c r="BP253" s="94"/>
      <c r="BQ253" s="112"/>
      <c r="BR253" s="112"/>
      <c r="BS253" s="112"/>
      <c r="BT253" s="94"/>
      <c r="BU253" s="112"/>
      <c r="BV253" s="112"/>
      <c r="BW253" s="112"/>
      <c r="BX253" s="94"/>
      <c r="BY253" s="112"/>
      <c r="BZ253" s="112"/>
      <c r="CA253" s="112"/>
      <c r="CB253" s="94"/>
      <c r="CC253" s="112"/>
      <c r="CD253" s="112"/>
      <c r="CE253" s="112"/>
      <c r="CF253" s="94"/>
      <c r="CG253" s="106"/>
      <c r="CH253" s="106"/>
      <c r="CI253" s="87"/>
      <c r="CJ253" s="111"/>
      <c r="CK253" s="111"/>
      <c r="CL253" s="107"/>
      <c r="CM253" s="108"/>
      <c r="CN253" s="91"/>
      <c r="CO253" s="109"/>
      <c r="CP253" s="109"/>
      <c r="CQ253" s="109"/>
      <c r="CR253" s="91"/>
      <c r="CS253" s="109"/>
      <c r="CT253" s="109"/>
      <c r="CU253" s="109"/>
      <c r="CV253" s="91"/>
      <c r="CW253" s="109"/>
      <c r="CX253" s="109"/>
      <c r="CY253" s="109"/>
      <c r="CZ253" s="91"/>
      <c r="DA253" s="109"/>
      <c r="DB253" s="109"/>
      <c r="DC253" s="109"/>
      <c r="DD253" s="91"/>
      <c r="DE253" s="106"/>
      <c r="DF253" s="146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87"/>
      <c r="DU253" s="4"/>
      <c r="DV253" s="4"/>
    </row>
    <row r="254" spans="1:126" ht="44.4" hidden="1" customHeight="1" x14ac:dyDescent="0.4">
      <c r="A254" s="159"/>
      <c r="B254" s="98"/>
      <c r="C254" s="439"/>
      <c r="D254" s="439"/>
      <c r="E254" s="440"/>
      <c r="F254" s="101" t="e">
        <f t="shared" si="15"/>
        <v>#DIV/0!</v>
      </c>
      <c r="G254" s="100">
        <f t="shared" si="16"/>
        <v>0</v>
      </c>
      <c r="H254" s="101" t="e">
        <f t="shared" si="17"/>
        <v>#DIV/0!</v>
      </c>
      <c r="I254" s="100">
        <f t="shared" si="18"/>
        <v>0</v>
      </c>
      <c r="J254" s="471">
        <f t="shared" si="19"/>
        <v>0</v>
      </c>
      <c r="K254" s="82"/>
      <c r="L254" s="151"/>
      <c r="M254" s="21"/>
      <c r="N254" s="104"/>
      <c r="O254" s="84"/>
      <c r="P254" s="105"/>
      <c r="R254" s="87"/>
      <c r="T254" s="107"/>
      <c r="U254" s="108"/>
      <c r="V254" s="91"/>
      <c r="W254" s="442"/>
      <c r="X254" s="442"/>
      <c r="Y254" s="442"/>
      <c r="Z254" s="91"/>
      <c r="AA254" s="442"/>
      <c r="AB254" s="442"/>
      <c r="AC254" s="442"/>
      <c r="AD254" s="91"/>
      <c r="AE254" s="442"/>
      <c r="AF254" s="442"/>
      <c r="AG254" s="442"/>
      <c r="AH254" s="91"/>
      <c r="AI254" s="442"/>
      <c r="AJ254" s="442"/>
      <c r="AK254" s="442"/>
      <c r="AL254" s="472"/>
      <c r="AM254" s="111"/>
      <c r="AN254" s="13"/>
      <c r="AO254" s="13"/>
      <c r="AP254" s="13"/>
      <c r="AQ254" s="107"/>
      <c r="AR254" s="108"/>
      <c r="AS254" s="91"/>
      <c r="AT254" s="442"/>
      <c r="AU254" s="442"/>
      <c r="AV254" s="442"/>
      <c r="AW254" s="91"/>
      <c r="AX254" s="442"/>
      <c r="AY254" s="442"/>
      <c r="AZ254" s="442"/>
      <c r="BA254" s="91"/>
      <c r="BB254" s="442"/>
      <c r="BC254" s="442"/>
      <c r="BD254" s="442"/>
      <c r="BE254" s="91"/>
      <c r="BF254" s="442"/>
      <c r="BG254" s="442"/>
      <c r="BH254" s="442"/>
      <c r="BI254" s="91"/>
      <c r="BJ254" s="111"/>
      <c r="BK254" s="111"/>
      <c r="BM254" s="91"/>
      <c r="BN254" s="93"/>
      <c r="BO254" s="108"/>
      <c r="BP254" s="94"/>
      <c r="BQ254" s="112"/>
      <c r="BR254" s="112"/>
      <c r="BS254" s="112"/>
      <c r="BT254" s="94"/>
      <c r="BU254" s="112"/>
      <c r="BV254" s="112"/>
      <c r="BW254" s="112"/>
      <c r="BX254" s="94"/>
      <c r="BY254" s="112"/>
      <c r="BZ254" s="112"/>
      <c r="CA254" s="112"/>
      <c r="CB254" s="94"/>
      <c r="CC254" s="112"/>
      <c r="CD254" s="112"/>
      <c r="CE254" s="112"/>
      <c r="CF254" s="473"/>
      <c r="CG254" s="13"/>
      <c r="CH254" s="13"/>
      <c r="CI254" s="87"/>
      <c r="CJ254" s="111"/>
      <c r="CL254" s="107"/>
      <c r="CM254" s="108"/>
      <c r="CN254" s="91"/>
      <c r="CO254" s="109"/>
      <c r="CP254" s="109"/>
      <c r="CQ254" s="109"/>
      <c r="CR254" s="91"/>
      <c r="CS254" s="109"/>
      <c r="CT254" s="109"/>
      <c r="CU254" s="109"/>
      <c r="CV254" s="91"/>
      <c r="CW254" s="109"/>
      <c r="CX254" s="109"/>
      <c r="CY254" s="109"/>
      <c r="CZ254" s="91"/>
      <c r="DA254" s="109"/>
      <c r="DB254" s="109"/>
      <c r="DC254" s="109"/>
      <c r="DD254" s="472"/>
      <c r="DE254" s="106"/>
      <c r="DF254" s="150"/>
      <c r="DT254" s="87"/>
    </row>
    <row r="255" spans="1:126" s="202" customFormat="1" ht="44.4" hidden="1" customHeight="1" x14ac:dyDescent="0.4">
      <c r="A255" s="474"/>
      <c r="B255" s="475"/>
      <c r="C255" s="476"/>
      <c r="D255" s="476"/>
      <c r="E255" s="477"/>
      <c r="F255" s="101" t="e">
        <f t="shared" si="15"/>
        <v>#DIV/0!</v>
      </c>
      <c r="G255" s="100">
        <f t="shared" si="16"/>
        <v>0</v>
      </c>
      <c r="H255" s="101" t="e">
        <f t="shared" si="17"/>
        <v>#DIV/0!</v>
      </c>
      <c r="I255" s="100">
        <f t="shared" si="18"/>
        <v>0</v>
      </c>
      <c r="J255" s="471">
        <f t="shared" si="19"/>
        <v>0</v>
      </c>
      <c r="K255" s="82"/>
      <c r="L255" s="91"/>
      <c r="M255" s="91"/>
      <c r="N255" s="104"/>
      <c r="O255" s="84"/>
      <c r="P255" s="105"/>
      <c r="Q255" s="4"/>
      <c r="R255" s="87"/>
      <c r="S255" s="4"/>
      <c r="T255" s="89"/>
      <c r="U255" s="90"/>
      <c r="V255" s="91"/>
      <c r="W255" s="457"/>
      <c r="X255" s="457"/>
      <c r="Y255" s="457"/>
      <c r="Z255" s="91"/>
      <c r="AA255" s="457"/>
      <c r="AB255" s="457"/>
      <c r="AC255" s="457"/>
      <c r="AD255" s="91"/>
      <c r="AE255" s="457"/>
      <c r="AF255" s="457"/>
      <c r="AG255" s="457"/>
      <c r="AH255" s="91"/>
      <c r="AI255" s="457"/>
      <c r="AJ255" s="457"/>
      <c r="AK255" s="457"/>
      <c r="AL255" s="91"/>
      <c r="AM255" s="111"/>
      <c r="AN255" s="106"/>
      <c r="AO255" s="106"/>
      <c r="AP255" s="106"/>
      <c r="AQ255" s="89"/>
      <c r="AR255" s="90"/>
      <c r="AS255" s="91"/>
      <c r="AT255" s="457"/>
      <c r="AU255" s="457"/>
      <c r="AV255" s="457"/>
      <c r="AW255" s="91"/>
      <c r="AX255" s="457"/>
      <c r="AY255" s="457"/>
      <c r="AZ255" s="457"/>
      <c r="BA255" s="91"/>
      <c r="BB255" s="457"/>
      <c r="BC255" s="457"/>
      <c r="BD255" s="457"/>
      <c r="BE255" s="91"/>
      <c r="BF255" s="457"/>
      <c r="BG255" s="457"/>
      <c r="BH255" s="457"/>
      <c r="BI255" s="91"/>
      <c r="BJ255" s="111"/>
      <c r="BK255" s="111"/>
      <c r="BL255" s="4"/>
      <c r="BM255" s="91"/>
      <c r="BN255" s="93"/>
      <c r="BO255" s="90"/>
      <c r="BP255" s="94"/>
      <c r="BQ255" s="112"/>
      <c r="BR255" s="112"/>
      <c r="BS255" s="112"/>
      <c r="BT255" s="94"/>
      <c r="BU255" s="112"/>
      <c r="BV255" s="112"/>
      <c r="BW255" s="112"/>
      <c r="BX255" s="94"/>
      <c r="BY255" s="112"/>
      <c r="BZ255" s="112"/>
      <c r="CA255" s="112"/>
      <c r="CB255" s="94"/>
      <c r="CC255" s="112"/>
      <c r="CD255" s="112"/>
      <c r="CE255" s="112"/>
      <c r="CF255" s="94"/>
      <c r="CG255" s="106"/>
      <c r="CH255" s="106"/>
      <c r="CI255" s="87"/>
      <c r="CJ255" s="111"/>
      <c r="CK255" s="111"/>
      <c r="CL255" s="89"/>
      <c r="CM255" s="90"/>
      <c r="CN255" s="91"/>
      <c r="CO255" s="459"/>
      <c r="CP255" s="459"/>
      <c r="CQ255" s="459"/>
      <c r="CR255" s="91"/>
      <c r="CS255" s="459"/>
      <c r="CT255" s="459"/>
      <c r="CU255" s="459"/>
      <c r="CV255" s="91"/>
      <c r="CW255" s="459"/>
      <c r="CX255" s="459"/>
      <c r="CY255" s="459"/>
      <c r="CZ255" s="91"/>
      <c r="DA255" s="459"/>
      <c r="DB255" s="459"/>
      <c r="DC255" s="459"/>
      <c r="DD255" s="91"/>
      <c r="DE255" s="106"/>
      <c r="DF255" s="5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87"/>
      <c r="DU255" s="4"/>
      <c r="DV255" s="4"/>
    </row>
    <row r="256" spans="1:126" ht="44.4" hidden="1" customHeight="1" x14ac:dyDescent="0.4">
      <c r="A256" s="422"/>
      <c r="B256" s="478"/>
      <c r="C256" s="454"/>
      <c r="D256" s="454"/>
      <c r="E256" s="455"/>
      <c r="F256" s="101" t="e">
        <f t="shared" si="15"/>
        <v>#DIV/0!</v>
      </c>
      <c r="G256" s="100">
        <f t="shared" si="16"/>
        <v>0</v>
      </c>
      <c r="H256" s="101" t="e">
        <f t="shared" si="17"/>
        <v>#DIV/0!</v>
      </c>
      <c r="I256" s="100">
        <f t="shared" si="18"/>
        <v>0</v>
      </c>
      <c r="J256" s="471">
        <f t="shared" si="19"/>
        <v>0</v>
      </c>
      <c r="K256" s="82"/>
      <c r="M256" s="13"/>
      <c r="N256" s="104"/>
      <c r="O256" s="84"/>
      <c r="P256" s="105"/>
      <c r="R256" s="87"/>
      <c r="T256" s="89"/>
      <c r="U256" s="157"/>
      <c r="V256" s="91"/>
      <c r="W256" s="457"/>
      <c r="X256" s="457"/>
      <c r="Y256" s="457"/>
      <c r="Z256" s="91"/>
      <c r="AA256" s="457"/>
      <c r="AB256" s="457"/>
      <c r="AC256" s="457"/>
      <c r="AD256" s="91"/>
      <c r="AE256" s="457"/>
      <c r="AF256" s="457"/>
      <c r="AG256" s="457"/>
      <c r="AH256" s="91"/>
      <c r="AI256" s="457"/>
      <c r="AJ256" s="457"/>
      <c r="AK256" s="457"/>
      <c r="AL256" s="91"/>
      <c r="AM256" s="111"/>
      <c r="AQ256" s="89"/>
      <c r="AR256" s="157"/>
      <c r="AS256" s="91"/>
      <c r="AT256" s="457"/>
      <c r="AU256" s="457"/>
      <c r="AV256" s="457"/>
      <c r="AW256" s="91"/>
      <c r="AX256" s="457"/>
      <c r="AY256" s="457"/>
      <c r="AZ256" s="457"/>
      <c r="BA256" s="91"/>
      <c r="BB256" s="457"/>
      <c r="BC256" s="457"/>
      <c r="BD256" s="457"/>
      <c r="BE256" s="91"/>
      <c r="BF256" s="457"/>
      <c r="BG256" s="457"/>
      <c r="BH256" s="457"/>
      <c r="BI256" s="91"/>
      <c r="BJ256" s="111"/>
      <c r="BM256" s="91"/>
      <c r="BN256" s="93"/>
      <c r="BO256" s="157"/>
      <c r="BP256" s="94"/>
      <c r="BQ256" s="112"/>
      <c r="BR256" s="112"/>
      <c r="BS256" s="112"/>
      <c r="BT256" s="94"/>
      <c r="BU256" s="112"/>
      <c r="BV256" s="112"/>
      <c r="BW256" s="112"/>
      <c r="BX256" s="94"/>
      <c r="BY256" s="112"/>
      <c r="BZ256" s="112"/>
      <c r="CA256" s="112"/>
      <c r="CB256" s="94"/>
      <c r="CC256" s="112"/>
      <c r="CD256" s="112"/>
      <c r="CE256" s="112"/>
      <c r="CF256" s="94"/>
      <c r="CI256" s="87"/>
      <c r="CJ256" s="111"/>
      <c r="CL256" s="89"/>
      <c r="CM256" s="157"/>
      <c r="CN256" s="91"/>
      <c r="CO256" s="459"/>
      <c r="CP256" s="459"/>
      <c r="CQ256" s="459"/>
      <c r="CR256" s="91"/>
      <c r="CS256" s="459"/>
      <c r="CT256" s="459"/>
      <c r="CU256" s="459"/>
      <c r="CV256" s="91"/>
      <c r="CW256" s="459"/>
      <c r="CX256" s="459"/>
      <c r="CY256" s="459"/>
      <c r="CZ256" s="91"/>
      <c r="DA256" s="459"/>
      <c r="DB256" s="459"/>
      <c r="DC256" s="459"/>
      <c r="DD256" s="91"/>
      <c r="DF256" s="175"/>
      <c r="DT256" s="87"/>
    </row>
    <row r="257" spans="1:126" ht="44.4" hidden="1" customHeight="1" x14ac:dyDescent="0.4">
      <c r="A257" s="161" t="s">
        <v>216</v>
      </c>
      <c r="B257" s="448">
        <v>18050000</v>
      </c>
      <c r="C257" s="449">
        <v>0</v>
      </c>
      <c r="D257" s="449">
        <v>0</v>
      </c>
      <c r="E257" s="450">
        <v>0</v>
      </c>
      <c r="F257" s="101" t="e">
        <f t="shared" si="15"/>
        <v>#DIV/0!</v>
      </c>
      <c r="G257" s="100">
        <f t="shared" si="16"/>
        <v>0</v>
      </c>
      <c r="H257" s="101" t="e">
        <f t="shared" si="17"/>
        <v>#DIV/0!</v>
      </c>
      <c r="I257" s="100">
        <f t="shared" si="18"/>
        <v>0</v>
      </c>
      <c r="J257" s="471">
        <f t="shared" si="19"/>
        <v>0</v>
      </c>
      <c r="K257" s="82"/>
      <c r="M257" s="13"/>
      <c r="N257" s="104"/>
      <c r="O257" s="84"/>
      <c r="P257" s="105"/>
      <c r="R257" s="87"/>
      <c r="T257" s="145"/>
      <c r="U257" s="147"/>
      <c r="V257" s="91"/>
      <c r="W257" s="452"/>
      <c r="X257" s="452"/>
      <c r="Y257" s="452"/>
      <c r="Z257" s="91"/>
      <c r="AA257" s="452"/>
      <c r="AB257" s="452"/>
      <c r="AC257" s="452"/>
      <c r="AD257" s="91"/>
      <c r="AE257" s="452"/>
      <c r="AF257" s="452"/>
      <c r="AG257" s="452"/>
      <c r="AH257" s="91"/>
      <c r="AI257" s="452"/>
      <c r="AJ257" s="452"/>
      <c r="AK257" s="452"/>
      <c r="AL257" s="91"/>
      <c r="AM257" s="13"/>
      <c r="AQ257" s="145"/>
      <c r="AR257" s="147"/>
      <c r="AS257" s="91"/>
      <c r="AT257" s="452"/>
      <c r="AU257" s="452"/>
      <c r="AV257" s="452"/>
      <c r="AW257" s="91"/>
      <c r="AX257" s="452"/>
      <c r="AY257" s="452"/>
      <c r="AZ257" s="452"/>
      <c r="BA257" s="91"/>
      <c r="BB257" s="452"/>
      <c r="BC257" s="452"/>
      <c r="BD257" s="452"/>
      <c r="BE257" s="91"/>
      <c r="BF257" s="452"/>
      <c r="BG257" s="452"/>
      <c r="BH257" s="452"/>
      <c r="BI257" s="91"/>
      <c r="BM257" s="91"/>
      <c r="BN257" s="93"/>
      <c r="BO257" s="147"/>
      <c r="BP257" s="94"/>
      <c r="BQ257" s="112"/>
      <c r="BR257" s="112"/>
      <c r="BS257" s="112"/>
      <c r="BT257" s="94"/>
      <c r="BU257" s="112"/>
      <c r="BV257" s="112"/>
      <c r="BW257" s="112"/>
      <c r="BX257" s="94"/>
      <c r="BY257" s="112"/>
      <c r="BZ257" s="112"/>
      <c r="CA257" s="112"/>
      <c r="CB257" s="94"/>
      <c r="CC257" s="112"/>
      <c r="CD257" s="112"/>
      <c r="CE257" s="112"/>
      <c r="CF257" s="94"/>
      <c r="CI257" s="87"/>
      <c r="CL257" s="145"/>
      <c r="CM257" s="147"/>
      <c r="CN257" s="91"/>
      <c r="CO257" s="479"/>
      <c r="CP257" s="479"/>
      <c r="CQ257" s="479"/>
      <c r="CR257" s="91"/>
      <c r="CS257" s="479"/>
      <c r="CT257" s="479"/>
      <c r="CU257" s="479"/>
      <c r="CV257" s="91"/>
      <c r="CW257" s="479"/>
      <c r="CX257" s="479"/>
      <c r="CY257" s="479"/>
      <c r="CZ257" s="91"/>
      <c r="DA257" s="479"/>
      <c r="DB257" s="479"/>
      <c r="DC257" s="479"/>
      <c r="DD257" s="91"/>
      <c r="DT257" s="87"/>
    </row>
    <row r="258" spans="1:126" ht="60.15" hidden="1" customHeight="1" x14ac:dyDescent="0.4">
      <c r="A258" s="159" t="s">
        <v>217</v>
      </c>
      <c r="B258" s="98">
        <v>18050100</v>
      </c>
      <c r="C258" s="439"/>
      <c r="D258" s="439"/>
      <c r="E258" s="440"/>
      <c r="F258" s="101" t="e">
        <f t="shared" si="15"/>
        <v>#DIV/0!</v>
      </c>
      <c r="G258" s="100">
        <f t="shared" si="16"/>
        <v>0</v>
      </c>
      <c r="H258" s="101" t="e">
        <f t="shared" si="17"/>
        <v>#DIV/0!</v>
      </c>
      <c r="I258" s="100">
        <f t="shared" si="18"/>
        <v>0</v>
      </c>
      <c r="J258" s="471">
        <f t="shared" si="19"/>
        <v>0</v>
      </c>
      <c r="K258" s="82"/>
      <c r="M258" s="13"/>
      <c r="N258" s="104"/>
      <c r="O258" s="84"/>
      <c r="P258" s="105"/>
      <c r="R258" s="87"/>
      <c r="T258" s="107"/>
      <c r="U258" s="108"/>
      <c r="V258" s="91"/>
      <c r="W258" s="442"/>
      <c r="X258" s="442"/>
      <c r="Y258" s="442"/>
      <c r="Z258" s="91"/>
      <c r="AA258" s="442"/>
      <c r="AB258" s="442"/>
      <c r="AC258" s="442"/>
      <c r="AD258" s="91"/>
      <c r="AE258" s="442"/>
      <c r="AF258" s="442"/>
      <c r="AG258" s="442"/>
      <c r="AH258" s="91"/>
      <c r="AI258" s="442"/>
      <c r="AJ258" s="442"/>
      <c r="AK258" s="442"/>
      <c r="AL258" s="91"/>
      <c r="AM258" s="13"/>
      <c r="AQ258" s="107"/>
      <c r="AR258" s="108"/>
      <c r="AS258" s="91"/>
      <c r="AT258" s="442"/>
      <c r="AU258" s="442"/>
      <c r="AV258" s="442"/>
      <c r="AW258" s="91"/>
      <c r="AX258" s="442"/>
      <c r="AY258" s="442"/>
      <c r="AZ258" s="442"/>
      <c r="BA258" s="91"/>
      <c r="BB258" s="442"/>
      <c r="BC258" s="442"/>
      <c r="BD258" s="442"/>
      <c r="BE258" s="91"/>
      <c r="BF258" s="442"/>
      <c r="BG258" s="442"/>
      <c r="BH258" s="442"/>
      <c r="BI258" s="91"/>
      <c r="BM258" s="91"/>
      <c r="BN258" s="93"/>
      <c r="BO258" s="108"/>
      <c r="BP258" s="94"/>
      <c r="BQ258" s="112"/>
      <c r="BR258" s="112"/>
      <c r="BS258" s="112"/>
      <c r="BT258" s="94"/>
      <c r="BU258" s="112"/>
      <c r="BV258" s="112"/>
      <c r="BW258" s="112"/>
      <c r="BX258" s="94"/>
      <c r="BY258" s="112"/>
      <c r="BZ258" s="112"/>
      <c r="CA258" s="112"/>
      <c r="CB258" s="94"/>
      <c r="CC258" s="112"/>
      <c r="CD258" s="112"/>
      <c r="CE258" s="112"/>
      <c r="CF258" s="94"/>
      <c r="CI258" s="87"/>
      <c r="CL258" s="107"/>
      <c r="CM258" s="108"/>
      <c r="CN258" s="91"/>
      <c r="CO258" s="109"/>
      <c r="CP258" s="109"/>
      <c r="CQ258" s="109"/>
      <c r="CR258" s="91"/>
      <c r="CS258" s="109"/>
      <c r="CT258" s="109"/>
      <c r="CU258" s="109"/>
      <c r="CV258" s="91"/>
      <c r="CW258" s="109"/>
      <c r="CX258" s="109"/>
      <c r="CY258" s="109"/>
      <c r="CZ258" s="91"/>
      <c r="DA258" s="109"/>
      <c r="DB258" s="109"/>
      <c r="DC258" s="109"/>
      <c r="DD258" s="91"/>
      <c r="DT258" s="87"/>
    </row>
    <row r="259" spans="1:126" ht="60.15" hidden="1" customHeight="1" x14ac:dyDescent="0.4">
      <c r="A259" s="159" t="s">
        <v>107</v>
      </c>
      <c r="B259" s="98">
        <v>18050200</v>
      </c>
      <c r="C259" s="439"/>
      <c r="D259" s="439"/>
      <c r="E259" s="440"/>
      <c r="F259" s="101" t="e">
        <f t="shared" si="15"/>
        <v>#DIV/0!</v>
      </c>
      <c r="G259" s="100">
        <f t="shared" si="16"/>
        <v>0</v>
      </c>
      <c r="H259" s="101" t="e">
        <f t="shared" si="17"/>
        <v>#DIV/0!</v>
      </c>
      <c r="I259" s="100">
        <f t="shared" si="18"/>
        <v>0</v>
      </c>
      <c r="J259" s="471">
        <f t="shared" si="19"/>
        <v>0</v>
      </c>
      <c r="K259" s="82"/>
      <c r="M259" s="13"/>
      <c r="N259" s="104"/>
      <c r="O259" s="84"/>
      <c r="P259" s="105"/>
      <c r="R259" s="87"/>
      <c r="T259" s="107"/>
      <c r="U259" s="108"/>
      <c r="V259" s="91"/>
      <c r="W259" s="442"/>
      <c r="X259" s="442"/>
      <c r="Y259" s="442"/>
      <c r="Z259" s="91"/>
      <c r="AA259" s="442"/>
      <c r="AB259" s="442"/>
      <c r="AC259" s="442"/>
      <c r="AD259" s="91"/>
      <c r="AE259" s="442"/>
      <c r="AF259" s="442"/>
      <c r="AG259" s="442"/>
      <c r="AH259" s="91"/>
      <c r="AI259" s="442"/>
      <c r="AJ259" s="442"/>
      <c r="AK259" s="442"/>
      <c r="AL259" s="91"/>
      <c r="AM259" s="13"/>
      <c r="AQ259" s="107"/>
      <c r="AR259" s="108"/>
      <c r="AS259" s="91"/>
      <c r="AT259" s="442"/>
      <c r="AU259" s="442"/>
      <c r="AV259" s="442"/>
      <c r="AW259" s="91"/>
      <c r="AX259" s="442"/>
      <c r="AY259" s="442"/>
      <c r="AZ259" s="442"/>
      <c r="BA259" s="91"/>
      <c r="BB259" s="442"/>
      <c r="BC259" s="442"/>
      <c r="BD259" s="442"/>
      <c r="BE259" s="91"/>
      <c r="BF259" s="442"/>
      <c r="BG259" s="442"/>
      <c r="BH259" s="442"/>
      <c r="BI259" s="91"/>
      <c r="BM259" s="91"/>
      <c r="BN259" s="93"/>
      <c r="BO259" s="108"/>
      <c r="BP259" s="94"/>
      <c r="BQ259" s="112"/>
      <c r="BR259" s="112"/>
      <c r="BS259" s="112"/>
      <c r="BT259" s="94"/>
      <c r="BU259" s="112"/>
      <c r="BV259" s="112"/>
      <c r="BW259" s="112"/>
      <c r="BX259" s="94"/>
      <c r="BY259" s="112"/>
      <c r="BZ259" s="112"/>
      <c r="CA259" s="112"/>
      <c r="CB259" s="94"/>
      <c r="CC259" s="112"/>
      <c r="CD259" s="112"/>
      <c r="CE259" s="112"/>
      <c r="CF259" s="94"/>
      <c r="CI259" s="87"/>
      <c r="CJ259" s="3"/>
      <c r="CL259" s="107"/>
      <c r="CM259" s="108"/>
      <c r="CN259" s="91"/>
      <c r="CO259" s="109"/>
      <c r="CP259" s="109"/>
      <c r="CQ259" s="109"/>
      <c r="CR259" s="91"/>
      <c r="CS259" s="109"/>
      <c r="CT259" s="109"/>
      <c r="CU259" s="109"/>
      <c r="CV259" s="91"/>
      <c r="CW259" s="109"/>
      <c r="CX259" s="109"/>
      <c r="CY259" s="109"/>
      <c r="CZ259" s="91"/>
      <c r="DA259" s="109"/>
      <c r="DB259" s="109"/>
      <c r="DC259" s="109"/>
      <c r="DD259" s="91"/>
      <c r="DT259" s="87"/>
    </row>
    <row r="260" spans="1:126" ht="44.4" hidden="1" customHeight="1" x14ac:dyDescent="0.4">
      <c r="A260" s="159" t="s">
        <v>108</v>
      </c>
      <c r="B260" s="98">
        <v>18050300</v>
      </c>
      <c r="C260" s="439"/>
      <c r="D260" s="439"/>
      <c r="E260" s="440"/>
      <c r="F260" s="101" t="e">
        <f t="shared" si="15"/>
        <v>#DIV/0!</v>
      </c>
      <c r="G260" s="100">
        <f t="shared" si="16"/>
        <v>0</v>
      </c>
      <c r="H260" s="101" t="e">
        <f t="shared" si="17"/>
        <v>#DIV/0!</v>
      </c>
      <c r="I260" s="100">
        <f t="shared" si="18"/>
        <v>0</v>
      </c>
      <c r="J260" s="471">
        <f t="shared" si="19"/>
        <v>0</v>
      </c>
      <c r="K260" s="82"/>
      <c r="M260" s="13"/>
      <c r="N260" s="104"/>
      <c r="O260" s="84"/>
      <c r="P260" s="105"/>
      <c r="R260" s="87"/>
      <c r="T260" s="107"/>
      <c r="U260" s="108"/>
      <c r="V260" s="91"/>
      <c r="W260" s="442"/>
      <c r="X260" s="442"/>
      <c r="Y260" s="442"/>
      <c r="Z260" s="91"/>
      <c r="AA260" s="442"/>
      <c r="AB260" s="442"/>
      <c r="AC260" s="442"/>
      <c r="AD260" s="91"/>
      <c r="AE260" s="442"/>
      <c r="AF260" s="442"/>
      <c r="AG260" s="442"/>
      <c r="AH260" s="91"/>
      <c r="AI260" s="442"/>
      <c r="AJ260" s="442"/>
      <c r="AK260" s="442"/>
      <c r="AL260" s="91"/>
      <c r="AM260" s="13"/>
      <c r="AQ260" s="107"/>
      <c r="AR260" s="108"/>
      <c r="AS260" s="91"/>
      <c r="AT260" s="442"/>
      <c r="AU260" s="442"/>
      <c r="AV260" s="442"/>
      <c r="AW260" s="91"/>
      <c r="AX260" s="442"/>
      <c r="AY260" s="442"/>
      <c r="AZ260" s="442"/>
      <c r="BA260" s="91"/>
      <c r="BB260" s="442"/>
      <c r="BC260" s="442"/>
      <c r="BD260" s="442"/>
      <c r="BE260" s="91"/>
      <c r="BF260" s="442"/>
      <c r="BG260" s="442"/>
      <c r="BH260" s="442"/>
      <c r="BI260" s="91"/>
      <c r="BM260" s="91"/>
      <c r="BN260" s="93"/>
      <c r="BO260" s="108"/>
      <c r="BP260" s="94"/>
      <c r="BQ260" s="112"/>
      <c r="BR260" s="112"/>
      <c r="BS260" s="112"/>
      <c r="BT260" s="94"/>
      <c r="BU260" s="112"/>
      <c r="BV260" s="112"/>
      <c r="BW260" s="112"/>
      <c r="BX260" s="94"/>
      <c r="BY260" s="112"/>
      <c r="BZ260" s="112"/>
      <c r="CA260" s="112"/>
      <c r="CB260" s="94"/>
      <c r="CC260" s="112"/>
      <c r="CD260" s="112"/>
      <c r="CE260" s="112"/>
      <c r="CF260" s="94"/>
      <c r="CI260" s="87"/>
      <c r="CJ260" s="3"/>
      <c r="CL260" s="107"/>
      <c r="CM260" s="108"/>
      <c r="CN260" s="91"/>
      <c r="CO260" s="109"/>
      <c r="CP260" s="109"/>
      <c r="CQ260" s="109"/>
      <c r="CR260" s="91"/>
      <c r="CS260" s="109"/>
      <c r="CT260" s="109"/>
      <c r="CU260" s="109"/>
      <c r="CV260" s="91"/>
      <c r="CW260" s="109"/>
      <c r="CX260" s="109"/>
      <c r="CY260" s="109"/>
      <c r="CZ260" s="91"/>
      <c r="DA260" s="109"/>
      <c r="DB260" s="109"/>
      <c r="DC260" s="109"/>
      <c r="DD260" s="91"/>
      <c r="DT260" s="87"/>
    </row>
    <row r="261" spans="1:126" ht="44.4" hidden="1" customHeight="1" x14ac:dyDescent="0.4">
      <c r="A261" s="159" t="s">
        <v>109</v>
      </c>
      <c r="B261" s="98">
        <v>18050400</v>
      </c>
      <c r="C261" s="439"/>
      <c r="D261" s="439"/>
      <c r="E261" s="440"/>
      <c r="F261" s="101" t="e">
        <f t="shared" si="15"/>
        <v>#DIV/0!</v>
      </c>
      <c r="G261" s="100">
        <f t="shared" si="16"/>
        <v>0</v>
      </c>
      <c r="H261" s="101" t="e">
        <f t="shared" si="17"/>
        <v>#DIV/0!</v>
      </c>
      <c r="I261" s="100">
        <f t="shared" si="18"/>
        <v>0</v>
      </c>
      <c r="J261" s="471">
        <f t="shared" si="19"/>
        <v>0</v>
      </c>
      <c r="K261" s="82"/>
      <c r="N261" s="104"/>
      <c r="O261" s="84"/>
      <c r="R261" s="87"/>
      <c r="T261" s="107"/>
      <c r="U261" s="108"/>
      <c r="V261" s="91"/>
      <c r="W261" s="442"/>
      <c r="X261" s="442"/>
      <c r="Y261" s="442"/>
      <c r="Z261" s="91"/>
      <c r="AA261" s="442"/>
      <c r="AB261" s="442"/>
      <c r="AC261" s="442"/>
      <c r="AD261" s="91"/>
      <c r="AE261" s="442"/>
      <c r="AF261" s="442"/>
      <c r="AG261" s="442"/>
      <c r="AH261" s="91"/>
      <c r="AI261" s="442"/>
      <c r="AJ261" s="442"/>
      <c r="AK261" s="442"/>
      <c r="AL261" s="91"/>
      <c r="AM261" s="13"/>
      <c r="AQ261" s="107"/>
      <c r="AR261" s="108"/>
      <c r="AS261" s="91"/>
      <c r="AT261" s="442"/>
      <c r="AU261" s="442"/>
      <c r="AV261" s="442"/>
      <c r="AW261" s="91"/>
      <c r="AX261" s="442"/>
      <c r="AY261" s="442"/>
      <c r="AZ261" s="442"/>
      <c r="BA261" s="91"/>
      <c r="BB261" s="442"/>
      <c r="BC261" s="442"/>
      <c r="BD261" s="442"/>
      <c r="BE261" s="91"/>
      <c r="BF261" s="442"/>
      <c r="BG261" s="442"/>
      <c r="BH261" s="442"/>
      <c r="BI261" s="91"/>
      <c r="BM261" s="91"/>
      <c r="BN261" s="93"/>
      <c r="BO261" s="108"/>
      <c r="BP261" s="94"/>
      <c r="BQ261" s="112"/>
      <c r="BR261" s="112"/>
      <c r="BS261" s="112"/>
      <c r="BT261" s="94"/>
      <c r="BU261" s="112"/>
      <c r="BV261" s="112"/>
      <c r="BW261" s="112"/>
      <c r="BX261" s="94"/>
      <c r="BY261" s="112"/>
      <c r="BZ261" s="112"/>
      <c r="CA261" s="112"/>
      <c r="CB261" s="94"/>
      <c r="CC261" s="112"/>
      <c r="CD261" s="112"/>
      <c r="CE261" s="112"/>
      <c r="CF261" s="94"/>
      <c r="CI261" s="87"/>
      <c r="CJ261" s="3"/>
      <c r="CL261" s="107"/>
      <c r="CM261" s="108"/>
      <c r="CN261" s="91"/>
      <c r="CO261" s="109"/>
      <c r="CP261" s="109"/>
      <c r="CQ261" s="109"/>
      <c r="CR261" s="91"/>
      <c r="CS261" s="109"/>
      <c r="CT261" s="109"/>
      <c r="CU261" s="109"/>
      <c r="CV261" s="91"/>
      <c r="CW261" s="109"/>
      <c r="CX261" s="109"/>
      <c r="CY261" s="109"/>
      <c r="CZ261" s="91"/>
      <c r="DA261" s="109"/>
      <c r="DB261" s="109"/>
      <c r="DC261" s="109"/>
      <c r="DD261" s="91"/>
      <c r="DT261" s="87"/>
    </row>
    <row r="262" spans="1:126" ht="60.15" hidden="1" customHeight="1" x14ac:dyDescent="0.4">
      <c r="A262" s="480" t="s">
        <v>218</v>
      </c>
      <c r="B262" s="98">
        <v>18010100</v>
      </c>
      <c r="C262" s="439"/>
      <c r="D262" s="439"/>
      <c r="E262" s="440"/>
      <c r="F262" s="101" t="e">
        <f t="shared" si="15"/>
        <v>#DIV/0!</v>
      </c>
      <c r="G262" s="100">
        <f t="shared" si="16"/>
        <v>0</v>
      </c>
      <c r="H262" s="101" t="e">
        <f t="shared" si="17"/>
        <v>#DIV/0!</v>
      </c>
      <c r="I262" s="100">
        <f t="shared" si="18"/>
        <v>0</v>
      </c>
      <c r="J262" s="471">
        <f t="shared" si="19"/>
        <v>0</v>
      </c>
      <c r="K262" s="82"/>
      <c r="N262" s="104"/>
      <c r="O262" s="84"/>
      <c r="R262" s="87"/>
      <c r="T262" s="481"/>
      <c r="U262" s="108"/>
      <c r="V262" s="91"/>
      <c r="W262" s="442"/>
      <c r="X262" s="442"/>
      <c r="Y262" s="442"/>
      <c r="Z262" s="91"/>
      <c r="AA262" s="442"/>
      <c r="AB262" s="442"/>
      <c r="AC262" s="442"/>
      <c r="AD262" s="91"/>
      <c r="AE262" s="442"/>
      <c r="AF262" s="442"/>
      <c r="AG262" s="442"/>
      <c r="AH262" s="91"/>
      <c r="AI262" s="442"/>
      <c r="AJ262" s="442"/>
      <c r="AK262" s="442"/>
      <c r="AL262" s="91"/>
      <c r="AQ262" s="481"/>
      <c r="AR262" s="108"/>
      <c r="AS262" s="91"/>
      <c r="AT262" s="442"/>
      <c r="AU262" s="442"/>
      <c r="AV262" s="442"/>
      <c r="AW262" s="91"/>
      <c r="AX262" s="442"/>
      <c r="AY262" s="442"/>
      <c r="AZ262" s="442"/>
      <c r="BA262" s="91"/>
      <c r="BB262" s="442"/>
      <c r="BC262" s="442"/>
      <c r="BD262" s="442"/>
      <c r="BE262" s="91"/>
      <c r="BF262" s="442"/>
      <c r="BG262" s="442"/>
      <c r="BH262" s="442"/>
      <c r="BI262" s="91"/>
      <c r="BM262" s="91"/>
      <c r="BN262" s="93"/>
      <c r="BO262" s="108"/>
      <c r="BP262" s="94"/>
      <c r="BQ262" s="112"/>
      <c r="BR262" s="112"/>
      <c r="BS262" s="112"/>
      <c r="BT262" s="94"/>
      <c r="BU262" s="112"/>
      <c r="BV262" s="112"/>
      <c r="BW262" s="112"/>
      <c r="BX262" s="94"/>
      <c r="BY262" s="112"/>
      <c r="BZ262" s="112"/>
      <c r="CA262" s="112"/>
      <c r="CB262" s="94"/>
      <c r="CC262" s="112"/>
      <c r="CD262" s="112"/>
      <c r="CE262" s="112"/>
      <c r="CF262" s="94"/>
      <c r="CI262" s="87"/>
      <c r="CJ262" s="3"/>
      <c r="CL262" s="481"/>
      <c r="CM262" s="108"/>
      <c r="CN262" s="91"/>
      <c r="CO262" s="109"/>
      <c r="CP262" s="109"/>
      <c r="CQ262" s="109"/>
      <c r="CR262" s="91"/>
      <c r="CS262" s="109"/>
      <c r="CT262" s="109"/>
      <c r="CU262" s="109"/>
      <c r="CV262" s="91"/>
      <c r="CW262" s="109"/>
      <c r="CX262" s="109"/>
      <c r="CY262" s="109"/>
      <c r="CZ262" s="91"/>
      <c r="DA262" s="109"/>
      <c r="DB262" s="109"/>
      <c r="DC262" s="109"/>
      <c r="DD262" s="91"/>
      <c r="DT262" s="87"/>
    </row>
    <row r="263" spans="1:126" s="483" customFormat="1" ht="48.9" customHeight="1" x14ac:dyDescent="0.5">
      <c r="A263" s="60" t="s">
        <v>219</v>
      </c>
      <c r="B263" s="42">
        <v>25000000</v>
      </c>
      <c r="C263" s="315">
        <v>87321683</v>
      </c>
      <c r="D263" s="315">
        <v>0</v>
      </c>
      <c r="E263" s="316">
        <v>13046329.789999999</v>
      </c>
      <c r="F263" s="45">
        <f t="shared" si="15"/>
        <v>14.940538640328313</v>
      </c>
      <c r="G263" s="46">
        <f t="shared" si="16"/>
        <v>-74275353.210000008</v>
      </c>
      <c r="H263" s="45"/>
      <c r="I263" s="46">
        <f t="shared" si="18"/>
        <v>13046329.789999999</v>
      </c>
      <c r="J263" s="401">
        <f t="shared" si="19"/>
        <v>50.727654844124345</v>
      </c>
      <c r="K263" s="48"/>
      <c r="L263" s="49"/>
      <c r="M263" s="49"/>
      <c r="N263" s="49"/>
      <c r="O263" s="50"/>
      <c r="P263" s="54"/>
      <c r="R263" s="53"/>
      <c r="T263" s="55"/>
      <c r="U263" s="56"/>
      <c r="V263" s="57"/>
      <c r="W263" s="482"/>
      <c r="X263" s="482"/>
      <c r="Y263" s="482"/>
      <c r="Z263" s="57"/>
      <c r="AA263" s="482"/>
      <c r="AB263" s="482"/>
      <c r="AC263" s="482"/>
      <c r="AD263" s="57"/>
      <c r="AE263" s="482"/>
      <c r="AF263" s="482"/>
      <c r="AG263" s="482"/>
      <c r="AH263" s="57"/>
      <c r="AI263" s="482"/>
      <c r="AJ263" s="482"/>
      <c r="AK263" s="482"/>
      <c r="AL263" s="49"/>
      <c r="AQ263" s="55"/>
      <c r="AR263" s="56"/>
      <c r="AS263" s="57"/>
      <c r="AT263" s="482"/>
      <c r="AU263" s="482"/>
      <c r="AV263" s="482"/>
      <c r="AW263" s="57"/>
      <c r="AX263" s="482"/>
      <c r="AY263" s="482"/>
      <c r="AZ263" s="482"/>
      <c r="BA263" s="57"/>
      <c r="BB263" s="482"/>
      <c r="BC263" s="482"/>
      <c r="BD263" s="482"/>
      <c r="BE263" s="57"/>
      <c r="BF263" s="482"/>
      <c r="BG263" s="482"/>
      <c r="BH263" s="482"/>
      <c r="BI263" s="49"/>
      <c r="BM263" s="57"/>
      <c r="BN263" s="58"/>
      <c r="BO263" s="56"/>
      <c r="BP263" s="57"/>
      <c r="BQ263" s="484"/>
      <c r="BR263" s="484"/>
      <c r="BS263" s="484"/>
      <c r="BT263" s="57"/>
      <c r="BU263" s="484"/>
      <c r="BV263" s="484"/>
      <c r="BW263" s="484"/>
      <c r="BX263" s="57"/>
      <c r="BY263" s="484"/>
      <c r="BZ263" s="484"/>
      <c r="CA263" s="484"/>
      <c r="CB263" s="57"/>
      <c r="CC263" s="484"/>
      <c r="CD263" s="484"/>
      <c r="CE263" s="484"/>
      <c r="CF263" s="49"/>
      <c r="CI263" s="53"/>
      <c r="CL263" s="55"/>
      <c r="CM263" s="56"/>
      <c r="CN263" s="57"/>
      <c r="CO263" s="484"/>
      <c r="CP263" s="484"/>
      <c r="CQ263" s="484"/>
      <c r="CR263" s="57"/>
      <c r="CS263" s="484"/>
      <c r="CT263" s="484"/>
      <c r="CU263" s="484"/>
      <c r="CV263" s="57"/>
      <c r="CW263" s="484"/>
      <c r="CX263" s="484"/>
      <c r="CY263" s="484"/>
      <c r="CZ263" s="57"/>
      <c r="DA263" s="484"/>
      <c r="DB263" s="484"/>
      <c r="DC263" s="484"/>
      <c r="DD263" s="49"/>
      <c r="DT263" s="53"/>
    </row>
    <row r="264" spans="1:126" s="487" customFormat="1" ht="86.4" customHeight="1" x14ac:dyDescent="0.55000000000000004">
      <c r="A264" s="97" t="s">
        <v>220</v>
      </c>
      <c r="B264" s="98">
        <v>25010000</v>
      </c>
      <c r="C264" s="99">
        <v>87321683</v>
      </c>
      <c r="D264" s="99">
        <v>0</v>
      </c>
      <c r="E264" s="100">
        <v>8183630.8999999994</v>
      </c>
      <c r="F264" s="101">
        <f t="shared" si="15"/>
        <v>9.371819940758586</v>
      </c>
      <c r="G264" s="100">
        <f t="shared" si="16"/>
        <v>-79138052.099999994</v>
      </c>
      <c r="H264" s="101"/>
      <c r="I264" s="100">
        <f t="shared" si="18"/>
        <v>8183630.8999999994</v>
      </c>
      <c r="J264" s="471">
        <f t="shared" si="19"/>
        <v>31.820167844071552</v>
      </c>
      <c r="K264" s="486"/>
      <c r="N264" s="488"/>
      <c r="O264" s="489"/>
      <c r="R264" s="490"/>
      <c r="T264" s="491"/>
      <c r="U264" s="492"/>
      <c r="V264" s="488"/>
      <c r="W264" s="485"/>
      <c r="X264" s="485"/>
      <c r="Y264" s="485"/>
      <c r="Z264" s="488"/>
      <c r="AA264" s="485"/>
      <c r="AB264" s="485"/>
      <c r="AC264" s="485"/>
      <c r="AD264" s="488"/>
      <c r="AE264" s="485"/>
      <c r="AF264" s="485"/>
      <c r="AG264" s="485"/>
      <c r="AH264" s="488"/>
      <c r="AI264" s="485"/>
      <c r="AJ264" s="485"/>
      <c r="AK264" s="485"/>
      <c r="AL264" s="493"/>
      <c r="AQ264" s="491"/>
      <c r="AR264" s="492"/>
      <c r="AS264" s="488"/>
      <c r="AT264" s="485"/>
      <c r="AU264" s="485"/>
      <c r="AV264" s="485"/>
      <c r="AW264" s="488"/>
      <c r="AX264" s="485"/>
      <c r="AY264" s="485"/>
      <c r="AZ264" s="485"/>
      <c r="BA264" s="488"/>
      <c r="BB264" s="485"/>
      <c r="BC264" s="485"/>
      <c r="BD264" s="485"/>
      <c r="BE264" s="488"/>
      <c r="BF264" s="485"/>
      <c r="BG264" s="485"/>
      <c r="BH264" s="485"/>
      <c r="BI264" s="493"/>
      <c r="BM264" s="488"/>
      <c r="BN264" s="494"/>
      <c r="BO264" s="492"/>
      <c r="BP264" s="488"/>
      <c r="BQ264" s="493"/>
      <c r="BR264" s="493"/>
      <c r="BS264" s="493"/>
      <c r="BT264" s="488"/>
      <c r="BU264" s="493"/>
      <c r="BV264" s="493"/>
      <c r="BW264" s="493"/>
      <c r="BX264" s="488"/>
      <c r="BY264" s="493"/>
      <c r="BZ264" s="493"/>
      <c r="CA264" s="493"/>
      <c r="CB264" s="488"/>
      <c r="CC264" s="493"/>
      <c r="CD264" s="493"/>
      <c r="CE264" s="493"/>
      <c r="CF264" s="493"/>
      <c r="CI264" s="490"/>
      <c r="CL264" s="491"/>
      <c r="CM264" s="492"/>
      <c r="CN264" s="488"/>
      <c r="CO264" s="493"/>
      <c r="CP264" s="493"/>
      <c r="CQ264" s="493"/>
      <c r="CR264" s="488"/>
      <c r="CS264" s="493"/>
      <c r="CT264" s="493"/>
      <c r="CU264" s="493"/>
      <c r="CV264" s="488"/>
      <c r="CW264" s="493"/>
      <c r="CX264" s="493"/>
      <c r="CY264" s="493"/>
      <c r="CZ264" s="488"/>
      <c r="DA264" s="493"/>
      <c r="DB264" s="493"/>
      <c r="DC264" s="493"/>
      <c r="DD264" s="493"/>
      <c r="DT264" s="490"/>
    </row>
    <row r="265" spans="1:126" ht="64.05" hidden="1" customHeight="1" x14ac:dyDescent="0.4">
      <c r="A265" s="97" t="s">
        <v>221</v>
      </c>
      <c r="B265" s="98">
        <v>25010100</v>
      </c>
      <c r="C265" s="99">
        <v>86086208</v>
      </c>
      <c r="D265" s="99">
        <v>0</v>
      </c>
      <c r="E265" s="100">
        <v>7725621.3300000001</v>
      </c>
      <c r="F265" s="101">
        <f t="shared" si="15"/>
        <v>8.974284626406126</v>
      </c>
      <c r="G265" s="100">
        <f t="shared" si="16"/>
        <v>-78360586.670000002</v>
      </c>
      <c r="H265" s="101"/>
      <c r="I265" s="100">
        <f t="shared" si="18"/>
        <v>7725621.3300000001</v>
      </c>
      <c r="J265" s="471">
        <f t="shared" si="19"/>
        <v>30.039302899198361</v>
      </c>
      <c r="K265" s="486"/>
      <c r="L265" s="14"/>
      <c r="M265" s="14"/>
      <c r="N265" s="495"/>
      <c r="O265" s="496"/>
      <c r="P265" s="14"/>
      <c r="Q265" s="14"/>
      <c r="R265" s="26"/>
      <c r="S265" s="14"/>
      <c r="T265" s="497"/>
      <c r="U265" s="498"/>
      <c r="V265" s="495"/>
      <c r="W265" s="499"/>
      <c r="X265" s="499"/>
      <c r="Y265" s="499"/>
      <c r="Z265" s="495"/>
      <c r="AA265" s="499"/>
      <c r="AB265" s="499"/>
      <c r="AC265" s="499"/>
      <c r="AD265" s="495"/>
      <c r="AE265" s="499"/>
      <c r="AF265" s="499"/>
      <c r="AG265" s="499"/>
      <c r="AH265" s="495"/>
      <c r="AI265" s="499"/>
      <c r="AJ265" s="499"/>
      <c r="AK265" s="499"/>
      <c r="AL265" s="495"/>
      <c r="AM265" s="14"/>
      <c r="AN265" s="14"/>
      <c r="AO265" s="14"/>
      <c r="AP265" s="14"/>
      <c r="AQ265" s="497"/>
      <c r="AR265" s="498"/>
      <c r="AS265" s="495"/>
      <c r="AT265" s="499"/>
      <c r="AU265" s="499"/>
      <c r="AV265" s="499"/>
      <c r="AW265" s="495"/>
      <c r="AX265" s="499"/>
      <c r="AY265" s="499"/>
      <c r="AZ265" s="499"/>
      <c r="BA265" s="495"/>
      <c r="BB265" s="499"/>
      <c r="BC265" s="499"/>
      <c r="BD265" s="499"/>
      <c r="BE265" s="495"/>
      <c r="BF265" s="499"/>
      <c r="BG265" s="499"/>
      <c r="BH265" s="499"/>
      <c r="BI265" s="495"/>
      <c r="BJ265" s="14"/>
      <c r="BK265" s="14"/>
      <c r="BL265" s="14"/>
      <c r="BM265" s="495"/>
      <c r="BN265" s="500"/>
      <c r="BO265" s="498"/>
      <c r="BP265" s="501"/>
      <c r="BQ265" s="502"/>
      <c r="BR265" s="502"/>
      <c r="BS265" s="502"/>
      <c r="BT265" s="501"/>
      <c r="BU265" s="502"/>
      <c r="BV265" s="502"/>
      <c r="BW265" s="502"/>
      <c r="BX265" s="501"/>
      <c r="BY265" s="502"/>
      <c r="BZ265" s="502"/>
      <c r="CA265" s="502"/>
      <c r="CB265" s="501"/>
      <c r="CC265" s="502"/>
      <c r="CD265" s="502"/>
      <c r="CE265" s="502"/>
      <c r="CF265" s="501"/>
      <c r="CG265" s="14"/>
      <c r="CH265" s="14"/>
      <c r="CI265" s="26"/>
      <c r="CJ265" s="14"/>
      <c r="CK265" s="14"/>
      <c r="CL265" s="497"/>
      <c r="CM265" s="498"/>
      <c r="CN265" s="495"/>
      <c r="CO265" s="503"/>
      <c r="CP265" s="503"/>
      <c r="CQ265" s="503"/>
      <c r="CR265" s="495"/>
      <c r="CS265" s="503"/>
      <c r="CT265" s="503"/>
      <c r="CU265" s="503"/>
      <c r="CV265" s="495"/>
      <c r="CW265" s="503"/>
      <c r="CX265" s="503"/>
      <c r="CY265" s="503"/>
      <c r="CZ265" s="495"/>
      <c r="DA265" s="503"/>
      <c r="DB265" s="503"/>
      <c r="DC265" s="503"/>
      <c r="DD265" s="495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26"/>
      <c r="DU265" s="14"/>
      <c r="DV265" s="14"/>
    </row>
    <row r="266" spans="1:126" ht="64.05" hidden="1" customHeight="1" x14ac:dyDescent="0.4">
      <c r="A266" s="97" t="s">
        <v>222</v>
      </c>
      <c r="B266" s="98">
        <v>25010200</v>
      </c>
      <c r="C266" s="99">
        <v>0</v>
      </c>
      <c r="D266" s="99">
        <v>0</v>
      </c>
      <c r="E266" s="100">
        <v>0</v>
      </c>
      <c r="F266" s="101" t="e">
        <f t="shared" si="15"/>
        <v>#DIV/0!</v>
      </c>
      <c r="G266" s="100">
        <f t="shared" si="16"/>
        <v>0</v>
      </c>
      <c r="H266" s="101"/>
      <c r="I266" s="100">
        <f t="shared" si="18"/>
        <v>0</v>
      </c>
      <c r="J266" s="471">
        <f t="shared" si="19"/>
        <v>0</v>
      </c>
      <c r="K266" s="486"/>
      <c r="L266" s="14"/>
      <c r="M266" s="14"/>
      <c r="N266" s="495"/>
      <c r="O266" s="496"/>
      <c r="P266" s="14"/>
      <c r="Q266" s="14"/>
      <c r="R266" s="26"/>
      <c r="S266" s="14"/>
      <c r="T266" s="497"/>
      <c r="U266" s="498"/>
      <c r="V266" s="495"/>
      <c r="W266" s="499"/>
      <c r="X266" s="499"/>
      <c r="Y266" s="499"/>
      <c r="Z266" s="495"/>
      <c r="AA266" s="499"/>
      <c r="AB266" s="499"/>
      <c r="AC266" s="499"/>
      <c r="AD266" s="495"/>
      <c r="AE266" s="499"/>
      <c r="AF266" s="499"/>
      <c r="AG266" s="499"/>
      <c r="AH266" s="495"/>
      <c r="AI266" s="499"/>
      <c r="AJ266" s="499"/>
      <c r="AK266" s="499"/>
      <c r="AL266" s="495"/>
      <c r="AM266" s="14"/>
      <c r="AN266" s="14"/>
      <c r="AO266" s="14"/>
      <c r="AP266" s="14"/>
      <c r="AQ266" s="497"/>
      <c r="AR266" s="498"/>
      <c r="AS266" s="495"/>
      <c r="AT266" s="499"/>
      <c r="AU266" s="499"/>
      <c r="AV266" s="499"/>
      <c r="AW266" s="495"/>
      <c r="AX266" s="499"/>
      <c r="AY266" s="499"/>
      <c r="AZ266" s="499"/>
      <c r="BA266" s="495"/>
      <c r="BB266" s="499"/>
      <c r="BC266" s="499"/>
      <c r="BD266" s="499"/>
      <c r="BE266" s="495"/>
      <c r="BF266" s="499"/>
      <c r="BG266" s="499"/>
      <c r="BH266" s="499"/>
      <c r="BI266" s="495"/>
      <c r="BJ266" s="14"/>
      <c r="BK266" s="14"/>
      <c r="BL266" s="14"/>
      <c r="BM266" s="495"/>
      <c r="BN266" s="500"/>
      <c r="BO266" s="498"/>
      <c r="BP266" s="501"/>
      <c r="BQ266" s="502"/>
      <c r="BR266" s="502"/>
      <c r="BS266" s="502"/>
      <c r="BT266" s="501"/>
      <c r="BU266" s="502"/>
      <c r="BV266" s="502"/>
      <c r="BW266" s="502"/>
      <c r="BX266" s="501"/>
      <c r="BY266" s="502"/>
      <c r="BZ266" s="502"/>
      <c r="CA266" s="502"/>
      <c r="CB266" s="501"/>
      <c r="CC266" s="502"/>
      <c r="CD266" s="502"/>
      <c r="CE266" s="502"/>
      <c r="CF266" s="501"/>
      <c r="CG266" s="14"/>
      <c r="CH266" s="14"/>
      <c r="CI266" s="26"/>
      <c r="CJ266" s="14"/>
      <c r="CK266" s="14"/>
      <c r="CL266" s="497"/>
      <c r="CM266" s="498"/>
      <c r="CN266" s="495"/>
      <c r="CO266" s="503"/>
      <c r="CP266" s="503"/>
      <c r="CQ266" s="503"/>
      <c r="CR266" s="495"/>
      <c r="CS266" s="503"/>
      <c r="CT266" s="503"/>
      <c r="CU266" s="503"/>
      <c r="CV266" s="495"/>
      <c r="CW266" s="503"/>
      <c r="CX266" s="503"/>
      <c r="CY266" s="503"/>
      <c r="CZ266" s="495"/>
      <c r="DA266" s="503"/>
      <c r="DB266" s="503"/>
      <c r="DC266" s="503"/>
      <c r="DD266" s="495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26"/>
      <c r="DU266" s="14"/>
      <c r="DV266" s="14"/>
    </row>
    <row r="267" spans="1:126" ht="44.4" hidden="1" customHeight="1" x14ac:dyDescent="0.4">
      <c r="A267" s="504" t="s">
        <v>223</v>
      </c>
      <c r="B267" s="98">
        <v>25010300</v>
      </c>
      <c r="C267" s="99">
        <v>1081045</v>
      </c>
      <c r="D267" s="99">
        <v>0</v>
      </c>
      <c r="E267" s="100">
        <v>443647.26</v>
      </c>
      <c r="F267" s="101">
        <f t="shared" si="15"/>
        <v>41.038741217988154</v>
      </c>
      <c r="G267" s="100">
        <f t="shared" si="16"/>
        <v>-637397.74</v>
      </c>
      <c r="H267" s="101"/>
      <c r="I267" s="100">
        <f t="shared" si="18"/>
        <v>443647.26</v>
      </c>
      <c r="J267" s="471">
        <f t="shared" si="19"/>
        <v>1.7250204034449368</v>
      </c>
      <c r="K267" s="486"/>
      <c r="L267" s="14"/>
      <c r="M267" s="14"/>
      <c r="N267" s="495"/>
      <c r="O267" s="496"/>
      <c r="P267" s="14"/>
      <c r="Q267" s="14"/>
      <c r="R267" s="26"/>
      <c r="S267" s="14"/>
      <c r="T267" s="505"/>
      <c r="U267" s="498"/>
      <c r="V267" s="495"/>
      <c r="W267" s="499"/>
      <c r="X267" s="499"/>
      <c r="Y267" s="499"/>
      <c r="Z267" s="495"/>
      <c r="AA267" s="499"/>
      <c r="AB267" s="499"/>
      <c r="AC267" s="499"/>
      <c r="AD267" s="495"/>
      <c r="AE267" s="499"/>
      <c r="AF267" s="499"/>
      <c r="AG267" s="499"/>
      <c r="AH267" s="495"/>
      <c r="AI267" s="499"/>
      <c r="AJ267" s="499"/>
      <c r="AK267" s="499"/>
      <c r="AL267" s="495"/>
      <c r="AM267" s="14"/>
      <c r="AN267" s="14"/>
      <c r="AO267" s="14"/>
      <c r="AP267" s="14"/>
      <c r="AQ267" s="505"/>
      <c r="AR267" s="498"/>
      <c r="AS267" s="495"/>
      <c r="AT267" s="499"/>
      <c r="AU267" s="499"/>
      <c r="AV267" s="499"/>
      <c r="AW267" s="495"/>
      <c r="AX267" s="499"/>
      <c r="AY267" s="499"/>
      <c r="AZ267" s="499"/>
      <c r="BA267" s="495"/>
      <c r="BB267" s="499"/>
      <c r="BC267" s="499"/>
      <c r="BD267" s="499"/>
      <c r="BE267" s="495"/>
      <c r="BF267" s="499"/>
      <c r="BG267" s="499"/>
      <c r="BH267" s="499"/>
      <c r="BI267" s="495"/>
      <c r="BJ267" s="14"/>
      <c r="BK267" s="14"/>
      <c r="BL267" s="14"/>
      <c r="BM267" s="495"/>
      <c r="BN267" s="500"/>
      <c r="BO267" s="498"/>
      <c r="BP267" s="501"/>
      <c r="BQ267" s="502"/>
      <c r="BR267" s="502"/>
      <c r="BS267" s="502"/>
      <c r="BT267" s="501"/>
      <c r="BU267" s="502"/>
      <c r="BV267" s="502"/>
      <c r="BW267" s="502"/>
      <c r="BX267" s="501"/>
      <c r="BY267" s="502"/>
      <c r="BZ267" s="502"/>
      <c r="CA267" s="502"/>
      <c r="CB267" s="501"/>
      <c r="CC267" s="502"/>
      <c r="CD267" s="502"/>
      <c r="CE267" s="502"/>
      <c r="CF267" s="501"/>
      <c r="CG267" s="14"/>
      <c r="CH267" s="14"/>
      <c r="CI267" s="26"/>
      <c r="CJ267" s="14"/>
      <c r="CK267" s="14"/>
      <c r="CL267" s="505"/>
      <c r="CM267" s="498"/>
      <c r="CN267" s="495"/>
      <c r="CO267" s="503"/>
      <c r="CP267" s="503"/>
      <c r="CQ267" s="503"/>
      <c r="CR267" s="495"/>
      <c r="CS267" s="503"/>
      <c r="CT267" s="503"/>
      <c r="CU267" s="503"/>
      <c r="CV267" s="495"/>
      <c r="CW267" s="503"/>
      <c r="CX267" s="503"/>
      <c r="CY267" s="503"/>
      <c r="CZ267" s="495"/>
      <c r="DA267" s="503"/>
      <c r="DB267" s="503"/>
      <c r="DC267" s="503"/>
      <c r="DD267" s="495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26"/>
      <c r="DU267" s="14"/>
      <c r="DV267" s="14"/>
    </row>
    <row r="268" spans="1:126" ht="64.05" hidden="1" customHeight="1" x14ac:dyDescent="0.4">
      <c r="A268" s="97" t="s">
        <v>224</v>
      </c>
      <c r="B268" s="98">
        <v>25010400</v>
      </c>
      <c r="C268" s="99">
        <v>154430</v>
      </c>
      <c r="D268" s="99">
        <v>0</v>
      </c>
      <c r="E268" s="100">
        <v>14362.310000000001</v>
      </c>
      <c r="F268" s="101">
        <f t="shared" si="15"/>
        <v>9.3002072136242973</v>
      </c>
      <c r="G268" s="100">
        <f t="shared" si="16"/>
        <v>-140067.69</v>
      </c>
      <c r="H268" s="101"/>
      <c r="I268" s="100">
        <f t="shared" si="18"/>
        <v>14362.310000000001</v>
      </c>
      <c r="J268" s="471">
        <f t="shared" si="19"/>
        <v>5.5844541428253729E-2</v>
      </c>
      <c r="K268" s="486"/>
      <c r="L268" s="14"/>
      <c r="M268" s="14"/>
      <c r="N268" s="495"/>
      <c r="O268" s="496"/>
      <c r="P268" s="14"/>
      <c r="Q268" s="14"/>
      <c r="R268" s="26"/>
      <c r="S268" s="14"/>
      <c r="T268" s="497"/>
      <c r="U268" s="498"/>
      <c r="V268" s="495"/>
      <c r="W268" s="499"/>
      <c r="X268" s="499"/>
      <c r="Y268" s="499"/>
      <c r="Z268" s="495"/>
      <c r="AA268" s="499"/>
      <c r="AB268" s="499"/>
      <c r="AC268" s="499"/>
      <c r="AD268" s="495"/>
      <c r="AE268" s="499"/>
      <c r="AF268" s="499"/>
      <c r="AG268" s="499"/>
      <c r="AH268" s="495"/>
      <c r="AI268" s="499"/>
      <c r="AJ268" s="499"/>
      <c r="AK268" s="499"/>
      <c r="AL268" s="495"/>
      <c r="AM268" s="14"/>
      <c r="AN268" s="14"/>
      <c r="AO268" s="14"/>
      <c r="AP268" s="14"/>
      <c r="AQ268" s="497"/>
      <c r="AR268" s="498"/>
      <c r="AS268" s="495"/>
      <c r="AT268" s="499"/>
      <c r="AU268" s="499"/>
      <c r="AV268" s="499"/>
      <c r="AW268" s="495"/>
      <c r="AX268" s="499"/>
      <c r="AY268" s="499"/>
      <c r="AZ268" s="499"/>
      <c r="BA268" s="495"/>
      <c r="BB268" s="499"/>
      <c r="BC268" s="499"/>
      <c r="BD268" s="499"/>
      <c r="BE268" s="495"/>
      <c r="BF268" s="499"/>
      <c r="BG268" s="499"/>
      <c r="BH268" s="499"/>
      <c r="BI268" s="495"/>
      <c r="BJ268" s="14"/>
      <c r="BK268" s="14"/>
      <c r="BL268" s="14"/>
      <c r="BM268" s="495"/>
      <c r="BN268" s="500"/>
      <c r="BO268" s="498"/>
      <c r="BP268" s="501"/>
      <c r="BQ268" s="502"/>
      <c r="BR268" s="502"/>
      <c r="BS268" s="502"/>
      <c r="BT268" s="501"/>
      <c r="BU268" s="502"/>
      <c r="BV268" s="502"/>
      <c r="BW268" s="502"/>
      <c r="BX268" s="501"/>
      <c r="BY268" s="502"/>
      <c r="BZ268" s="502"/>
      <c r="CA268" s="502"/>
      <c r="CB268" s="501"/>
      <c r="CC268" s="502"/>
      <c r="CD268" s="502"/>
      <c r="CE268" s="502"/>
      <c r="CF268" s="501"/>
      <c r="CG268" s="14"/>
      <c r="CH268" s="14"/>
      <c r="CI268" s="26"/>
      <c r="CJ268" s="14"/>
      <c r="CK268" s="14"/>
      <c r="CL268" s="497"/>
      <c r="CM268" s="498"/>
      <c r="CN268" s="495"/>
      <c r="CO268" s="503"/>
      <c r="CP268" s="503"/>
      <c r="CQ268" s="503"/>
      <c r="CR268" s="495"/>
      <c r="CS268" s="503"/>
      <c r="CT268" s="503"/>
      <c r="CU268" s="503"/>
      <c r="CV268" s="495"/>
      <c r="CW268" s="503"/>
      <c r="CX268" s="503"/>
      <c r="CY268" s="503"/>
      <c r="CZ268" s="495"/>
      <c r="DA268" s="503"/>
      <c r="DB268" s="503"/>
      <c r="DC268" s="503"/>
      <c r="DD268" s="495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26"/>
      <c r="DU268" s="14"/>
      <c r="DV268" s="14"/>
    </row>
    <row r="269" spans="1:126" s="487" customFormat="1" ht="51" customHeight="1" x14ac:dyDescent="0.55000000000000004">
      <c r="A269" s="504" t="s">
        <v>225</v>
      </c>
      <c r="B269" s="98">
        <v>25020000</v>
      </c>
      <c r="C269" s="99">
        <v>0</v>
      </c>
      <c r="D269" s="99">
        <v>0</v>
      </c>
      <c r="E269" s="100">
        <v>4862698.8900000006</v>
      </c>
      <c r="F269" s="101"/>
      <c r="G269" s="100">
        <f t="shared" si="16"/>
        <v>4862698.8900000006</v>
      </c>
      <c r="H269" s="101"/>
      <c r="I269" s="100">
        <f t="shared" si="18"/>
        <v>4862698.8900000006</v>
      </c>
      <c r="J269" s="471">
        <f t="shared" si="19"/>
        <v>18.907487000052807</v>
      </c>
      <c r="K269" s="486"/>
      <c r="N269" s="506"/>
      <c r="O269" s="489"/>
      <c r="R269" s="490"/>
      <c r="T269" s="507"/>
      <c r="U269" s="492"/>
      <c r="V269" s="488"/>
      <c r="W269" s="485"/>
      <c r="X269" s="485"/>
      <c r="Y269" s="485"/>
      <c r="Z269" s="488"/>
      <c r="AA269" s="485"/>
      <c r="AB269" s="485"/>
      <c r="AC269" s="485"/>
      <c r="AD269" s="488"/>
      <c r="AE269" s="485"/>
      <c r="AF269" s="485"/>
      <c r="AG269" s="485"/>
      <c r="AH269" s="488"/>
      <c r="AI269" s="485"/>
      <c r="AJ269" s="485"/>
      <c r="AK269" s="485"/>
      <c r="AL269" s="488"/>
      <c r="AQ269" s="507"/>
      <c r="AR269" s="492"/>
      <c r="AS269" s="488"/>
      <c r="AT269" s="485"/>
      <c r="AU269" s="485"/>
      <c r="AV269" s="485"/>
      <c r="AW269" s="488"/>
      <c r="AX269" s="485"/>
      <c r="AY269" s="485"/>
      <c r="AZ269" s="485"/>
      <c r="BA269" s="488"/>
      <c r="BB269" s="485"/>
      <c r="BC269" s="485"/>
      <c r="BD269" s="485"/>
      <c r="BE269" s="488"/>
      <c r="BF269" s="485"/>
      <c r="BG269" s="485"/>
      <c r="BH269" s="485"/>
      <c r="BI269" s="488"/>
      <c r="BM269" s="488"/>
      <c r="BN269" s="494"/>
      <c r="BO269" s="492"/>
      <c r="BP269" s="488"/>
      <c r="BQ269" s="493"/>
      <c r="BR269" s="493"/>
      <c r="BS269" s="493"/>
      <c r="BT269" s="488"/>
      <c r="BU269" s="493"/>
      <c r="BV269" s="493"/>
      <c r="BW269" s="493"/>
      <c r="BX269" s="488"/>
      <c r="BY269" s="493"/>
      <c r="BZ269" s="493"/>
      <c r="CA269" s="493"/>
      <c r="CB269" s="488"/>
      <c r="CC269" s="493"/>
      <c r="CD269" s="493"/>
      <c r="CE269" s="493"/>
      <c r="CF269" s="488"/>
      <c r="CI269" s="490"/>
      <c r="CL269" s="507"/>
      <c r="CM269" s="492"/>
      <c r="CN269" s="488"/>
      <c r="CO269" s="493"/>
      <c r="CP269" s="493"/>
      <c r="CQ269" s="493"/>
      <c r="CR269" s="488"/>
      <c r="CS269" s="493"/>
      <c r="CT269" s="493"/>
      <c r="CU269" s="493"/>
      <c r="CV269" s="488"/>
      <c r="CW269" s="493"/>
      <c r="CX269" s="493"/>
      <c r="CY269" s="493"/>
      <c r="CZ269" s="488"/>
      <c r="DA269" s="493"/>
      <c r="DB269" s="493"/>
      <c r="DC269" s="493"/>
      <c r="DD269" s="488"/>
      <c r="DT269" s="490"/>
    </row>
    <row r="270" spans="1:126" ht="44.4" hidden="1" customHeight="1" x14ac:dyDescent="0.4">
      <c r="A270" s="97" t="s">
        <v>226</v>
      </c>
      <c r="B270" s="98">
        <v>25020100</v>
      </c>
      <c r="C270" s="99">
        <v>0</v>
      </c>
      <c r="D270" s="99">
        <v>0</v>
      </c>
      <c r="E270" s="100">
        <v>4260764.03</v>
      </c>
      <c r="F270" s="101" t="e">
        <f t="shared" si="15"/>
        <v>#DIV/0!</v>
      </c>
      <c r="G270" s="100">
        <f t="shared" si="16"/>
        <v>4260764.03</v>
      </c>
      <c r="H270" s="101" t="e">
        <f t="shared" si="17"/>
        <v>#DIV/0!</v>
      </c>
      <c r="I270" s="100">
        <f t="shared" si="18"/>
        <v>4260764.03</v>
      </c>
      <c r="J270" s="471">
        <f t="shared" si="19"/>
        <v>16.56700164453687</v>
      </c>
      <c r="K270" s="82"/>
      <c r="N270" s="104"/>
      <c r="O270" s="84"/>
      <c r="R270" s="87"/>
      <c r="T270" s="107"/>
      <c r="U270" s="108"/>
      <c r="V270" s="91"/>
      <c r="W270" s="442"/>
      <c r="X270" s="442"/>
      <c r="Y270" s="442"/>
      <c r="Z270" s="91"/>
      <c r="AA270" s="442"/>
      <c r="AB270" s="442"/>
      <c r="AC270" s="442"/>
      <c r="AD270" s="91"/>
      <c r="AE270" s="442"/>
      <c r="AF270" s="442"/>
      <c r="AG270" s="442"/>
      <c r="AH270" s="91"/>
      <c r="AI270" s="442"/>
      <c r="AJ270" s="442"/>
      <c r="AK270" s="442"/>
      <c r="AL270" s="91"/>
      <c r="AQ270" s="107"/>
      <c r="AR270" s="108"/>
      <c r="AS270" s="91"/>
      <c r="AT270" s="442"/>
      <c r="AU270" s="442"/>
      <c r="AV270" s="442"/>
      <c r="AW270" s="91"/>
      <c r="AX270" s="442"/>
      <c r="AY270" s="442"/>
      <c r="AZ270" s="442"/>
      <c r="BA270" s="91"/>
      <c r="BB270" s="442"/>
      <c r="BC270" s="442"/>
      <c r="BD270" s="442"/>
      <c r="BE270" s="91"/>
      <c r="BF270" s="442"/>
      <c r="BG270" s="442"/>
      <c r="BH270" s="442"/>
      <c r="BI270" s="91"/>
      <c r="BM270" s="91"/>
      <c r="BN270" s="93"/>
      <c r="BO270" s="108"/>
      <c r="BP270" s="94"/>
      <c r="BQ270" s="112"/>
      <c r="BR270" s="112"/>
      <c r="BS270" s="112"/>
      <c r="BT270" s="94"/>
      <c r="BU270" s="112"/>
      <c r="BV270" s="112"/>
      <c r="BW270" s="112"/>
      <c r="BX270" s="94"/>
      <c r="BY270" s="112"/>
      <c r="BZ270" s="112"/>
      <c r="CA270" s="112"/>
      <c r="CB270" s="94"/>
      <c r="CC270" s="112"/>
      <c r="CD270" s="112"/>
      <c r="CE270" s="112"/>
      <c r="CF270" s="94"/>
      <c r="CI270" s="87"/>
      <c r="CJ270" s="3"/>
      <c r="CL270" s="107"/>
      <c r="CM270" s="108"/>
      <c r="CN270" s="91"/>
      <c r="CO270" s="109"/>
      <c r="CP270" s="109"/>
      <c r="CQ270" s="109"/>
      <c r="CR270" s="91"/>
      <c r="CS270" s="109"/>
      <c r="CT270" s="109"/>
      <c r="CU270" s="109"/>
      <c r="CV270" s="91"/>
      <c r="CW270" s="109"/>
      <c r="CX270" s="109"/>
      <c r="CY270" s="109"/>
      <c r="CZ270" s="91"/>
      <c r="DA270" s="109"/>
      <c r="DB270" s="109"/>
      <c r="DC270" s="109"/>
      <c r="DD270" s="91"/>
      <c r="DT270" s="87"/>
    </row>
    <row r="271" spans="1:126" ht="223.5" hidden="1" customHeight="1" x14ac:dyDescent="0.4">
      <c r="A271" s="97" t="s">
        <v>227</v>
      </c>
      <c r="B271" s="98">
        <v>25020200</v>
      </c>
      <c r="C271" s="99">
        <v>0</v>
      </c>
      <c r="D271" s="99">
        <v>0</v>
      </c>
      <c r="E271" s="100">
        <v>601934.86</v>
      </c>
      <c r="F271" s="101" t="e">
        <f t="shared" si="15"/>
        <v>#DIV/0!</v>
      </c>
      <c r="G271" s="100">
        <f t="shared" si="16"/>
        <v>601934.86</v>
      </c>
      <c r="H271" s="101" t="e">
        <f t="shared" si="17"/>
        <v>#DIV/0!</v>
      </c>
      <c r="I271" s="100">
        <f t="shared" si="18"/>
        <v>601934.86</v>
      </c>
      <c r="J271" s="471">
        <f t="shared" si="19"/>
        <v>2.3404853555159373</v>
      </c>
      <c r="K271" s="82"/>
      <c r="N271" s="104"/>
      <c r="O271" s="84"/>
      <c r="R271" s="87"/>
      <c r="T271" s="107"/>
      <c r="U271" s="108"/>
      <c r="V271" s="91"/>
      <c r="W271" s="442"/>
      <c r="X271" s="442"/>
      <c r="Y271" s="442"/>
      <c r="Z271" s="91"/>
      <c r="AA271" s="442"/>
      <c r="AB271" s="442"/>
      <c r="AC271" s="442"/>
      <c r="AD271" s="91"/>
      <c r="AE271" s="442"/>
      <c r="AF271" s="442"/>
      <c r="AG271" s="442"/>
      <c r="AH271" s="91"/>
      <c r="AI271" s="442"/>
      <c r="AJ271" s="442"/>
      <c r="AK271" s="442"/>
      <c r="AL271" s="91"/>
      <c r="AQ271" s="107"/>
      <c r="AR271" s="108"/>
      <c r="AS271" s="91"/>
      <c r="AT271" s="442"/>
      <c r="AU271" s="442"/>
      <c r="AV271" s="442"/>
      <c r="AW271" s="91"/>
      <c r="AX271" s="442"/>
      <c r="AY271" s="442"/>
      <c r="AZ271" s="442"/>
      <c r="BA271" s="91"/>
      <c r="BB271" s="442"/>
      <c r="BC271" s="442"/>
      <c r="BD271" s="442"/>
      <c r="BE271" s="91"/>
      <c r="BF271" s="442"/>
      <c r="BG271" s="442"/>
      <c r="BH271" s="442"/>
      <c r="BI271" s="91"/>
      <c r="BM271" s="91"/>
      <c r="BN271" s="93"/>
      <c r="BO271" s="108"/>
      <c r="BP271" s="94"/>
      <c r="BQ271" s="112"/>
      <c r="BR271" s="112"/>
      <c r="BS271" s="112"/>
      <c r="BT271" s="94"/>
      <c r="BU271" s="112"/>
      <c r="BV271" s="112"/>
      <c r="BW271" s="112"/>
      <c r="BX271" s="94"/>
      <c r="BY271" s="112"/>
      <c r="BZ271" s="112"/>
      <c r="CA271" s="112"/>
      <c r="CB271" s="94"/>
      <c r="CC271" s="112"/>
      <c r="CD271" s="112"/>
      <c r="CE271" s="112"/>
      <c r="CF271" s="94"/>
      <c r="CI271" s="87"/>
      <c r="CJ271" s="3"/>
      <c r="CL271" s="107"/>
      <c r="CM271" s="108"/>
      <c r="CN271" s="91"/>
      <c r="CO271" s="109"/>
      <c r="CP271" s="109"/>
      <c r="CQ271" s="109"/>
      <c r="CR271" s="91"/>
      <c r="CS271" s="109"/>
      <c r="CT271" s="109"/>
      <c r="CU271" s="109"/>
      <c r="CV271" s="91"/>
      <c r="CW271" s="109"/>
      <c r="CX271" s="109"/>
      <c r="CY271" s="109"/>
      <c r="CZ271" s="91"/>
      <c r="DA271" s="109"/>
      <c r="DB271" s="109"/>
      <c r="DC271" s="109"/>
      <c r="DD271" s="91"/>
      <c r="DT271" s="87"/>
    </row>
    <row r="272" spans="1:126" ht="128.4" customHeight="1" x14ac:dyDescent="0.4">
      <c r="A272" s="97" t="s">
        <v>228</v>
      </c>
      <c r="B272" s="98">
        <v>50110000</v>
      </c>
      <c r="C272" s="99">
        <v>4510000</v>
      </c>
      <c r="D272" s="99">
        <v>1125000</v>
      </c>
      <c r="E272" s="100">
        <v>1626834.0100000002</v>
      </c>
      <c r="F272" s="101">
        <f t="shared" si="15"/>
        <v>36.07170753880267</v>
      </c>
      <c r="G272" s="100">
        <f t="shared" si="16"/>
        <v>-2883165.9899999998</v>
      </c>
      <c r="H272" s="101">
        <f t="shared" si="17"/>
        <v>144.60746755555559</v>
      </c>
      <c r="I272" s="100">
        <f t="shared" si="18"/>
        <v>501834.01000000024</v>
      </c>
      <c r="J272" s="471">
        <f t="shared" si="19"/>
        <v>6.325570139367354</v>
      </c>
      <c r="K272" s="82"/>
      <c r="N272" s="131"/>
      <c r="O272" s="84"/>
      <c r="R272" s="87"/>
      <c r="T272" s="107"/>
      <c r="U272" s="108"/>
      <c r="V272" s="91"/>
      <c r="W272" s="442"/>
      <c r="X272" s="442"/>
      <c r="Y272" s="442"/>
      <c r="Z272" s="91"/>
      <c r="AA272" s="442"/>
      <c r="AB272" s="442"/>
      <c r="AC272" s="442"/>
      <c r="AD272" s="91"/>
      <c r="AE272" s="442"/>
      <c r="AF272" s="442"/>
      <c r="AG272" s="442"/>
      <c r="AH272" s="91"/>
      <c r="AI272" s="442"/>
      <c r="AJ272" s="442"/>
      <c r="AK272" s="442"/>
      <c r="AL272" s="91"/>
      <c r="AQ272" s="107"/>
      <c r="AR272" s="108"/>
      <c r="AS272" s="91"/>
      <c r="AT272" s="442"/>
      <c r="AU272" s="442"/>
      <c r="AV272" s="442"/>
      <c r="AW272" s="91"/>
      <c r="AX272" s="442"/>
      <c r="AY272" s="442"/>
      <c r="AZ272" s="442"/>
      <c r="BA272" s="91"/>
      <c r="BB272" s="442"/>
      <c r="BC272" s="442"/>
      <c r="BD272" s="442"/>
      <c r="BE272" s="91"/>
      <c r="BF272" s="442"/>
      <c r="BG272" s="442"/>
      <c r="BH272" s="442"/>
      <c r="BI272" s="91"/>
      <c r="BM272" s="91"/>
      <c r="BN272" s="93"/>
      <c r="BO272" s="108"/>
      <c r="BP272" s="94"/>
      <c r="BQ272" s="112"/>
      <c r="BR272" s="112"/>
      <c r="BS272" s="112"/>
      <c r="BT272" s="94"/>
      <c r="BU272" s="112"/>
      <c r="BV272" s="112"/>
      <c r="BW272" s="112"/>
      <c r="BX272" s="94"/>
      <c r="BY272" s="112"/>
      <c r="BZ272" s="112"/>
      <c r="CA272" s="112"/>
      <c r="CB272" s="94"/>
      <c r="CC272" s="112"/>
      <c r="CD272" s="112"/>
      <c r="CE272" s="112"/>
      <c r="CF272" s="94"/>
      <c r="CI272" s="87"/>
      <c r="CJ272" s="3"/>
      <c r="CL272" s="107"/>
      <c r="CM272" s="108"/>
      <c r="CN272" s="91"/>
      <c r="CO272" s="109"/>
      <c r="CP272" s="109"/>
      <c r="CQ272" s="109"/>
      <c r="CR272" s="91"/>
      <c r="CS272" s="109"/>
      <c r="CT272" s="109"/>
      <c r="CU272" s="109"/>
      <c r="CV272" s="91"/>
      <c r="CW272" s="109"/>
      <c r="CX272" s="109"/>
      <c r="CY272" s="109"/>
      <c r="CZ272" s="91"/>
      <c r="DA272" s="109"/>
      <c r="DB272" s="109"/>
      <c r="DC272" s="109"/>
      <c r="DD272" s="129"/>
      <c r="DT272" s="87"/>
    </row>
    <row r="273" spans="1:124" s="219" customFormat="1" ht="45.15" customHeight="1" x14ac:dyDescent="0.55000000000000004">
      <c r="A273" s="60" t="s">
        <v>229</v>
      </c>
      <c r="B273" s="42"/>
      <c r="C273" s="315">
        <v>98053683</v>
      </c>
      <c r="D273" s="315">
        <v>2681000</v>
      </c>
      <c r="E273" s="316">
        <v>16401934.639999999</v>
      </c>
      <c r="F273" s="45">
        <f t="shared" si="15"/>
        <v>16.727504911773686</v>
      </c>
      <c r="G273" s="46">
        <f t="shared" si="16"/>
        <v>-81651748.359999999</v>
      </c>
      <c r="H273" s="45"/>
      <c r="I273" s="46">
        <f t="shared" si="18"/>
        <v>13720934.639999999</v>
      </c>
      <c r="J273" s="401">
        <f t="shared" si="19"/>
        <v>63.775153057341726</v>
      </c>
      <c r="K273" s="508"/>
      <c r="N273" s="509"/>
      <c r="O273" s="211"/>
      <c r="P273" s="510"/>
      <c r="R273" s="214"/>
      <c r="T273" s="215"/>
      <c r="U273" s="216"/>
      <c r="V273" s="210"/>
      <c r="W273" s="511"/>
      <c r="X273" s="511"/>
      <c r="Y273" s="511"/>
      <c r="Z273" s="210"/>
      <c r="AA273" s="511"/>
      <c r="AB273" s="511"/>
      <c r="AC273" s="511"/>
      <c r="AD273" s="210"/>
      <c r="AE273" s="511"/>
      <c r="AF273" s="511"/>
      <c r="AG273" s="511"/>
      <c r="AH273" s="210"/>
      <c r="AI273" s="511"/>
      <c r="AJ273" s="511"/>
      <c r="AK273" s="511"/>
      <c r="AL273" s="511"/>
      <c r="AQ273" s="215"/>
      <c r="AR273" s="216"/>
      <c r="AS273" s="210"/>
      <c r="AT273" s="511"/>
      <c r="AU273" s="511"/>
      <c r="AV273" s="511"/>
      <c r="AW273" s="210"/>
      <c r="AX273" s="511"/>
      <c r="AY273" s="511"/>
      <c r="AZ273" s="511"/>
      <c r="BA273" s="210"/>
      <c r="BB273" s="511"/>
      <c r="BC273" s="511"/>
      <c r="BD273" s="511"/>
      <c r="BE273" s="210"/>
      <c r="BF273" s="511"/>
      <c r="BG273" s="511"/>
      <c r="BH273" s="511"/>
      <c r="BI273" s="511"/>
      <c r="BM273" s="217"/>
      <c r="BN273" s="218"/>
      <c r="BO273" s="216"/>
      <c r="BP273" s="511"/>
      <c r="BQ273" s="511"/>
      <c r="BR273" s="511"/>
      <c r="BS273" s="511"/>
      <c r="BT273" s="511"/>
      <c r="BU273" s="511"/>
      <c r="BV273" s="511"/>
      <c r="BW273" s="511"/>
      <c r="BX273" s="511"/>
      <c r="BY273" s="511"/>
      <c r="BZ273" s="511"/>
      <c r="CA273" s="511"/>
      <c r="CB273" s="511"/>
      <c r="CC273" s="511"/>
      <c r="CD273" s="511"/>
      <c r="CE273" s="511"/>
      <c r="CF273" s="511"/>
      <c r="CI273" s="214"/>
      <c r="CL273" s="215"/>
      <c r="CM273" s="216"/>
      <c r="CN273" s="210"/>
      <c r="CO273" s="511"/>
      <c r="CP273" s="511"/>
      <c r="CQ273" s="511"/>
      <c r="CR273" s="210"/>
      <c r="CS273" s="511"/>
      <c r="CT273" s="511"/>
      <c r="CU273" s="511"/>
      <c r="CV273" s="210"/>
      <c r="CW273" s="511"/>
      <c r="CX273" s="511"/>
      <c r="CY273" s="511"/>
      <c r="CZ273" s="210"/>
      <c r="DA273" s="511"/>
      <c r="DB273" s="511"/>
      <c r="DC273" s="511"/>
      <c r="DD273" s="511"/>
      <c r="DT273" s="214"/>
    </row>
    <row r="274" spans="1:124" s="178" customFormat="1" ht="47.1" customHeight="1" x14ac:dyDescent="0.35">
      <c r="A274" s="60" t="s">
        <v>230</v>
      </c>
      <c r="B274" s="42"/>
      <c r="C274" s="315">
        <v>12023000</v>
      </c>
      <c r="D274" s="315">
        <v>8901340</v>
      </c>
      <c r="E274" s="316">
        <v>9316442.8999999985</v>
      </c>
      <c r="F274" s="45">
        <f t="shared" si="15"/>
        <v>77.488504532978439</v>
      </c>
      <c r="G274" s="46">
        <f t="shared" si="16"/>
        <v>-2706557.1000000015</v>
      </c>
      <c r="H274" s="45">
        <f t="shared" si="17"/>
        <v>104.66337540190575</v>
      </c>
      <c r="I274" s="46">
        <f t="shared" si="18"/>
        <v>415102.89999999851</v>
      </c>
      <c r="J274" s="401">
        <f t="shared" si="19"/>
        <v>36.22484694265826</v>
      </c>
      <c r="K274" s="61"/>
      <c r="N274" s="70"/>
      <c r="O274" s="63"/>
      <c r="P274" s="67"/>
      <c r="R274" s="66"/>
      <c r="T274" s="68"/>
      <c r="U274" s="69"/>
      <c r="V274" s="71"/>
      <c r="W274" s="320"/>
      <c r="X274" s="320"/>
      <c r="Y274" s="320"/>
      <c r="Z274" s="71"/>
      <c r="AA274" s="320"/>
      <c r="AB274" s="320"/>
      <c r="AC274" s="320"/>
      <c r="AD274" s="71"/>
      <c r="AE274" s="320"/>
      <c r="AF274" s="320"/>
      <c r="AG274" s="320"/>
      <c r="AH274" s="71"/>
      <c r="AI274" s="320"/>
      <c r="AJ274" s="320"/>
      <c r="AK274" s="320"/>
      <c r="AL274" s="71"/>
      <c r="AQ274" s="68"/>
      <c r="AR274" s="69"/>
      <c r="AS274" s="71"/>
      <c r="AT274" s="320"/>
      <c r="AU274" s="320"/>
      <c r="AV274" s="320"/>
      <c r="AW274" s="71"/>
      <c r="AX274" s="320"/>
      <c r="AY274" s="320"/>
      <c r="AZ274" s="320"/>
      <c r="BA274" s="71"/>
      <c r="BB274" s="320"/>
      <c r="BC274" s="320"/>
      <c r="BD274" s="320"/>
      <c r="BE274" s="71"/>
      <c r="BF274" s="320"/>
      <c r="BG274" s="320"/>
      <c r="BH274" s="320"/>
      <c r="BI274" s="71"/>
      <c r="BM274" s="70"/>
      <c r="BN274" s="72"/>
      <c r="BO274" s="69"/>
      <c r="BP274" s="62"/>
      <c r="BQ274" s="323"/>
      <c r="BR274" s="323"/>
      <c r="BS274" s="323"/>
      <c r="BT274" s="62"/>
      <c r="BU274" s="323"/>
      <c r="BV274" s="323"/>
      <c r="BW274" s="323"/>
      <c r="BX274" s="62"/>
      <c r="BY274" s="323"/>
      <c r="BZ274" s="323"/>
      <c r="CA274" s="323"/>
      <c r="CB274" s="62"/>
      <c r="CC274" s="323"/>
      <c r="CD274" s="323"/>
      <c r="CE274" s="323"/>
      <c r="CF274" s="62"/>
      <c r="CI274" s="66"/>
      <c r="CL274" s="68"/>
      <c r="CM274" s="69"/>
      <c r="CN274" s="71"/>
      <c r="CO274" s="320"/>
      <c r="CP274" s="320"/>
      <c r="CQ274" s="320"/>
      <c r="CR274" s="71"/>
      <c r="CS274" s="320"/>
      <c r="CT274" s="320"/>
      <c r="CU274" s="320"/>
      <c r="CV274" s="71"/>
      <c r="CW274" s="320"/>
      <c r="CX274" s="320"/>
      <c r="CY274" s="320"/>
      <c r="CZ274" s="71"/>
      <c r="DA274" s="320"/>
      <c r="DB274" s="320"/>
      <c r="DC274" s="320"/>
      <c r="DD274" s="71"/>
      <c r="DT274" s="66"/>
    </row>
    <row r="275" spans="1:124" ht="65.400000000000006" customHeight="1" x14ac:dyDescent="0.4">
      <c r="A275" s="97" t="s">
        <v>231</v>
      </c>
      <c r="B275" s="98">
        <v>24170000</v>
      </c>
      <c r="C275" s="99">
        <v>450000</v>
      </c>
      <c r="D275" s="99">
        <v>100000</v>
      </c>
      <c r="E275" s="100">
        <v>13041.269999999999</v>
      </c>
      <c r="F275" s="101">
        <f t="shared" si="15"/>
        <v>2.8980599999999996</v>
      </c>
      <c r="G275" s="100">
        <f t="shared" si="16"/>
        <v>-436958.73</v>
      </c>
      <c r="H275" s="101">
        <f t="shared" si="17"/>
        <v>13.041269999999999</v>
      </c>
      <c r="I275" s="100">
        <f t="shared" si="18"/>
        <v>-86958.73</v>
      </c>
      <c r="J275" s="471">
        <f t="shared" si="19"/>
        <v>5.0707981013642114E-2</v>
      </c>
      <c r="K275" s="82"/>
      <c r="N275" s="131"/>
      <c r="O275" s="84"/>
      <c r="R275" s="87"/>
      <c r="T275" s="107"/>
      <c r="U275" s="108"/>
      <c r="V275" s="91"/>
      <c r="W275" s="442"/>
      <c r="X275" s="442"/>
      <c r="Y275" s="442"/>
      <c r="Z275" s="91"/>
      <c r="AA275" s="442"/>
      <c r="AB275" s="442"/>
      <c r="AC275" s="442"/>
      <c r="AD275" s="91"/>
      <c r="AE275" s="442"/>
      <c r="AF275" s="442"/>
      <c r="AG275" s="442"/>
      <c r="AH275" s="91"/>
      <c r="AI275" s="442"/>
      <c r="AJ275" s="442"/>
      <c r="AK275" s="442"/>
      <c r="AL275" s="91"/>
      <c r="AQ275" s="107"/>
      <c r="AR275" s="108"/>
      <c r="AS275" s="91"/>
      <c r="AT275" s="442"/>
      <c r="AU275" s="442"/>
      <c r="AV275" s="442"/>
      <c r="AW275" s="91"/>
      <c r="AX275" s="442"/>
      <c r="AY275" s="442"/>
      <c r="AZ275" s="442"/>
      <c r="BA275" s="91"/>
      <c r="BB275" s="442"/>
      <c r="BC275" s="442"/>
      <c r="BD275" s="442"/>
      <c r="BE275" s="91"/>
      <c r="BF275" s="442"/>
      <c r="BG275" s="442"/>
      <c r="BH275" s="442"/>
      <c r="BI275" s="91"/>
      <c r="BM275" s="91"/>
      <c r="BN275" s="93"/>
      <c r="BO275" s="108"/>
      <c r="BP275" s="94"/>
      <c r="BQ275" s="112"/>
      <c r="BR275" s="112"/>
      <c r="BS275" s="112"/>
      <c r="BT275" s="94"/>
      <c r="BU275" s="112"/>
      <c r="BV275" s="112"/>
      <c r="BW275" s="112"/>
      <c r="BX275" s="94"/>
      <c r="BY275" s="112"/>
      <c r="BZ275" s="112"/>
      <c r="CA275" s="112"/>
      <c r="CB275" s="94"/>
      <c r="CC275" s="112"/>
      <c r="CD275" s="112"/>
      <c r="CE275" s="112"/>
      <c r="CF275" s="132"/>
      <c r="CI275" s="87"/>
      <c r="CJ275" s="3"/>
      <c r="CL275" s="107"/>
      <c r="CM275" s="108"/>
      <c r="CN275" s="91"/>
      <c r="CO275" s="109"/>
      <c r="CP275" s="109"/>
      <c r="CQ275" s="109"/>
      <c r="CR275" s="91"/>
      <c r="CS275" s="109"/>
      <c r="CT275" s="109"/>
      <c r="CU275" s="109"/>
      <c r="CV275" s="91"/>
      <c r="CW275" s="109"/>
      <c r="CX275" s="109"/>
      <c r="CY275" s="109"/>
      <c r="CZ275" s="91"/>
      <c r="DA275" s="109"/>
      <c r="DB275" s="109"/>
      <c r="DC275" s="109"/>
      <c r="DD275" s="91"/>
      <c r="DT275" s="87"/>
    </row>
    <row r="276" spans="1:124" ht="90" customHeight="1" x14ac:dyDescent="0.4">
      <c r="A276" s="97" t="s">
        <v>232</v>
      </c>
      <c r="B276" s="98">
        <v>31030000</v>
      </c>
      <c r="C276" s="439">
        <v>0</v>
      </c>
      <c r="D276" s="439">
        <v>0</v>
      </c>
      <c r="E276" s="440">
        <v>0</v>
      </c>
      <c r="F276" s="584" t="e">
        <f t="shared" si="15"/>
        <v>#DIV/0!</v>
      </c>
      <c r="G276" s="100">
        <f t="shared" si="16"/>
        <v>0</v>
      </c>
      <c r="H276" s="584" t="e">
        <f>E276/D276*100</f>
        <v>#DIV/0!</v>
      </c>
      <c r="I276" s="100">
        <f t="shared" si="18"/>
        <v>0</v>
      </c>
      <c r="J276" s="471">
        <f t="shared" si="19"/>
        <v>0</v>
      </c>
      <c r="K276" s="82"/>
      <c r="N276" s="131"/>
      <c r="O276" s="84"/>
      <c r="R276" s="87"/>
      <c r="T276" s="107"/>
      <c r="U276" s="108"/>
      <c r="V276" s="91"/>
      <c r="W276" s="442"/>
      <c r="X276" s="442"/>
      <c r="Y276" s="442"/>
      <c r="Z276" s="91"/>
      <c r="AA276" s="442"/>
      <c r="AB276" s="442"/>
      <c r="AC276" s="442"/>
      <c r="AD276" s="91"/>
      <c r="AE276" s="442"/>
      <c r="AF276" s="442"/>
      <c r="AG276" s="442"/>
      <c r="AH276" s="91"/>
      <c r="AI276" s="442"/>
      <c r="AJ276" s="442"/>
      <c r="AK276" s="442"/>
      <c r="AL276" s="91"/>
      <c r="AQ276" s="107"/>
      <c r="AR276" s="108"/>
      <c r="AS276" s="91"/>
      <c r="AT276" s="442"/>
      <c r="AU276" s="442"/>
      <c r="AV276" s="442"/>
      <c r="AW276" s="91"/>
      <c r="AX276" s="442"/>
      <c r="AY276" s="442"/>
      <c r="AZ276" s="442"/>
      <c r="BA276" s="91"/>
      <c r="BB276" s="442"/>
      <c r="BC276" s="442"/>
      <c r="BD276" s="442"/>
      <c r="BE276" s="91"/>
      <c r="BF276" s="442"/>
      <c r="BG276" s="442"/>
      <c r="BH276" s="442"/>
      <c r="BI276" s="91"/>
      <c r="BM276" s="91"/>
      <c r="BN276" s="93"/>
      <c r="BO276" s="108"/>
      <c r="BP276" s="94"/>
      <c r="BQ276" s="112"/>
      <c r="BR276" s="112"/>
      <c r="BS276" s="112"/>
      <c r="BT276" s="94"/>
      <c r="BU276" s="112"/>
      <c r="BV276" s="112"/>
      <c r="BW276" s="112"/>
      <c r="BX276" s="94"/>
      <c r="BY276" s="112"/>
      <c r="BZ276" s="112"/>
      <c r="CA276" s="112"/>
      <c r="CB276" s="94"/>
      <c r="CC276" s="112"/>
      <c r="CD276" s="112"/>
      <c r="CE276" s="112"/>
      <c r="CF276" s="132"/>
      <c r="CI276" s="87"/>
      <c r="CJ276" s="3"/>
      <c r="CL276" s="107"/>
      <c r="CM276" s="108"/>
      <c r="CN276" s="91"/>
      <c r="CO276" s="109"/>
      <c r="CP276" s="109"/>
      <c r="CQ276" s="109"/>
      <c r="CR276" s="91"/>
      <c r="CS276" s="109"/>
      <c r="CT276" s="109"/>
      <c r="CU276" s="109"/>
      <c r="CV276" s="91"/>
      <c r="CW276" s="109"/>
      <c r="CX276" s="109"/>
      <c r="CY276" s="109"/>
      <c r="CZ276" s="91"/>
      <c r="DA276" s="109"/>
      <c r="DB276" s="109"/>
      <c r="DC276" s="109"/>
      <c r="DD276" s="131"/>
      <c r="DT276" s="87"/>
    </row>
    <row r="277" spans="1:124" s="513" customFormat="1" ht="61.5" customHeight="1" x14ac:dyDescent="0.55000000000000004">
      <c r="A277" s="97" t="s">
        <v>233</v>
      </c>
      <c r="B277" s="98">
        <v>33010000</v>
      </c>
      <c r="C277" s="439">
        <v>11573000</v>
      </c>
      <c r="D277" s="439">
        <v>8801340</v>
      </c>
      <c r="E277" s="440">
        <v>9303401.629999999</v>
      </c>
      <c r="F277" s="101">
        <f t="shared" ref="F277:F296" si="20">E277/C277*100</f>
        <v>80.388850168495622</v>
      </c>
      <c r="G277" s="100">
        <f t="shared" ref="G277:G296" si="21">E277-C277</f>
        <v>-2269598.370000001</v>
      </c>
      <c r="H277" s="101">
        <f t="shared" ref="H277:H296" si="22">E277/D277*100</f>
        <v>105.70437717438479</v>
      </c>
      <c r="I277" s="100">
        <f t="shared" ref="I277:I296" si="23">E277-D277</f>
        <v>502061.62999999896</v>
      </c>
      <c r="J277" s="471">
        <f t="shared" si="19"/>
        <v>36.174138961644623</v>
      </c>
      <c r="K277" s="512"/>
      <c r="N277" s="514"/>
      <c r="O277" s="515"/>
      <c r="R277" s="516"/>
      <c r="T277" s="517"/>
      <c r="U277" s="518"/>
      <c r="V277" s="514"/>
      <c r="W277" s="519"/>
      <c r="X277" s="519"/>
      <c r="Y277" s="519"/>
      <c r="Z277" s="514"/>
      <c r="AA277" s="519"/>
      <c r="AB277" s="519"/>
      <c r="AC277" s="519"/>
      <c r="AD277" s="514"/>
      <c r="AE277" s="519"/>
      <c r="AF277" s="519"/>
      <c r="AG277" s="519"/>
      <c r="AH277" s="514"/>
      <c r="AI277" s="519"/>
      <c r="AJ277" s="519"/>
      <c r="AK277" s="519"/>
      <c r="AL277" s="514"/>
      <c r="AQ277" s="517"/>
      <c r="AR277" s="518"/>
      <c r="AS277" s="514"/>
      <c r="AT277" s="519"/>
      <c r="AU277" s="519"/>
      <c r="AV277" s="519"/>
      <c r="AW277" s="514"/>
      <c r="AX277" s="519"/>
      <c r="AY277" s="519"/>
      <c r="AZ277" s="519"/>
      <c r="BA277" s="514"/>
      <c r="BB277" s="519"/>
      <c r="BC277" s="519"/>
      <c r="BD277" s="519"/>
      <c r="BE277" s="514"/>
      <c r="BF277" s="519"/>
      <c r="BG277" s="519"/>
      <c r="BH277" s="519"/>
      <c r="BI277" s="514"/>
      <c r="BM277" s="514"/>
      <c r="BN277" s="520"/>
      <c r="BO277" s="518"/>
      <c r="BP277" s="514"/>
      <c r="BQ277" s="521"/>
      <c r="BR277" s="521"/>
      <c r="BS277" s="521"/>
      <c r="BT277" s="514"/>
      <c r="BU277" s="521"/>
      <c r="BV277" s="521"/>
      <c r="BW277" s="521"/>
      <c r="BX277" s="514"/>
      <c r="BY277" s="521"/>
      <c r="BZ277" s="521"/>
      <c r="CA277" s="521"/>
      <c r="CB277" s="514"/>
      <c r="CC277" s="521"/>
      <c r="CD277" s="521"/>
      <c r="CE277" s="521"/>
      <c r="CF277" s="521"/>
      <c r="CI277" s="516"/>
      <c r="CL277" s="517"/>
      <c r="CM277" s="518"/>
      <c r="CN277" s="514"/>
      <c r="CO277" s="522"/>
      <c r="CP277" s="522"/>
      <c r="CQ277" s="522"/>
      <c r="CR277" s="514"/>
      <c r="CS277" s="522"/>
      <c r="CT277" s="522"/>
      <c r="CU277" s="522"/>
      <c r="CV277" s="514"/>
      <c r="CW277" s="522"/>
      <c r="CX277" s="522"/>
      <c r="CY277" s="522"/>
      <c r="CZ277" s="514"/>
      <c r="DA277" s="522"/>
      <c r="DB277" s="522"/>
      <c r="DC277" s="522"/>
      <c r="DD277" s="514"/>
      <c r="DT277" s="516"/>
    </row>
    <row r="278" spans="1:124" ht="120.3" hidden="1" customHeight="1" x14ac:dyDescent="0.4">
      <c r="A278" s="159" t="s">
        <v>234</v>
      </c>
      <c r="B278" s="125">
        <v>33010100</v>
      </c>
      <c r="C278" s="99">
        <v>11000000</v>
      </c>
      <c r="D278" s="99">
        <v>8733100</v>
      </c>
      <c r="E278" s="100">
        <v>9250160.709999999</v>
      </c>
      <c r="F278" s="101">
        <f t="shared" si="20"/>
        <v>84.092370090909085</v>
      </c>
      <c r="G278" s="100">
        <f t="shared" si="21"/>
        <v>-1749839.290000001</v>
      </c>
      <c r="H278" s="101">
        <f t="shared" si="22"/>
        <v>105.92070066757509</v>
      </c>
      <c r="I278" s="100">
        <f t="shared" si="23"/>
        <v>517060.70999999903</v>
      </c>
      <c r="J278" s="81">
        <f t="shared" si="19"/>
        <v>35.967123881019127</v>
      </c>
      <c r="K278" s="82"/>
      <c r="N278" s="131"/>
      <c r="O278" s="84"/>
      <c r="R278" s="87"/>
      <c r="T278" s="107"/>
      <c r="U278" s="128"/>
      <c r="V278" s="91"/>
      <c r="W278" s="442"/>
      <c r="X278" s="442"/>
      <c r="Y278" s="442"/>
      <c r="Z278" s="91"/>
      <c r="AA278" s="442"/>
      <c r="AB278" s="442"/>
      <c r="AC278" s="442"/>
      <c r="AD278" s="91"/>
      <c r="AE278" s="442"/>
      <c r="AF278" s="442"/>
      <c r="AG278" s="442"/>
      <c r="AH278" s="91"/>
      <c r="AI278" s="442"/>
      <c r="AJ278" s="442"/>
      <c r="AK278" s="442"/>
      <c r="AL278" s="91"/>
      <c r="AQ278" s="107"/>
      <c r="AR278" s="128"/>
      <c r="AS278" s="91"/>
      <c r="AT278" s="442"/>
      <c r="AU278" s="442"/>
      <c r="AV278" s="442"/>
      <c r="AW278" s="91"/>
      <c r="AX278" s="442"/>
      <c r="AY278" s="442"/>
      <c r="AZ278" s="442"/>
      <c r="BA278" s="91"/>
      <c r="BB278" s="442"/>
      <c r="BC278" s="442"/>
      <c r="BD278" s="442"/>
      <c r="BE278" s="91"/>
      <c r="BF278" s="442"/>
      <c r="BG278" s="442"/>
      <c r="BH278" s="442"/>
      <c r="BI278" s="91"/>
      <c r="BM278" s="91"/>
      <c r="BN278" s="93"/>
      <c r="BO278" s="128"/>
      <c r="BP278" s="94"/>
      <c r="BQ278" s="112"/>
      <c r="BR278" s="112"/>
      <c r="BS278" s="112"/>
      <c r="BT278" s="94"/>
      <c r="BU278" s="112"/>
      <c r="BV278" s="112"/>
      <c r="BW278" s="112"/>
      <c r="BX278" s="94"/>
      <c r="BY278" s="112"/>
      <c r="BZ278" s="112"/>
      <c r="CA278" s="112"/>
      <c r="CB278" s="94"/>
      <c r="CC278" s="112"/>
      <c r="CD278" s="112"/>
      <c r="CE278" s="112"/>
      <c r="CF278" s="132"/>
      <c r="CI278" s="87"/>
      <c r="CJ278" s="3"/>
      <c r="CL278" s="107"/>
      <c r="CM278" s="128"/>
      <c r="CN278" s="91"/>
      <c r="CO278" s="109"/>
      <c r="CP278" s="109"/>
      <c r="CQ278" s="109"/>
      <c r="CR278" s="91"/>
      <c r="CS278" s="109"/>
      <c r="CT278" s="109"/>
      <c r="CU278" s="109"/>
      <c r="CV278" s="91"/>
      <c r="CW278" s="109"/>
      <c r="CX278" s="109"/>
      <c r="CY278" s="109"/>
      <c r="CZ278" s="91"/>
      <c r="DA278" s="109"/>
      <c r="DB278" s="109"/>
      <c r="DC278" s="109"/>
      <c r="DD278" s="131"/>
      <c r="DT278" s="87"/>
    </row>
    <row r="279" spans="1:124" ht="44.4" hidden="1" customHeight="1" x14ac:dyDescent="0.4">
      <c r="A279" s="159"/>
      <c r="B279" s="98">
        <v>33010101</v>
      </c>
      <c r="C279" s="99">
        <v>11000000</v>
      </c>
      <c r="D279" s="99">
        <v>0</v>
      </c>
      <c r="E279" s="100">
        <v>89316.56</v>
      </c>
      <c r="F279" s="101">
        <f t="shared" si="20"/>
        <v>0.81196872727272718</v>
      </c>
      <c r="G279" s="100">
        <f t="shared" si="21"/>
        <v>-10910683.439999999</v>
      </c>
      <c r="H279" s="101" t="e">
        <f t="shared" si="22"/>
        <v>#DIV/0!</v>
      </c>
      <c r="I279" s="100">
        <f t="shared" si="23"/>
        <v>89316.56</v>
      </c>
      <c r="J279" s="81">
        <f t="shared" si="19"/>
        <v>0.34728691520717136</v>
      </c>
      <c r="K279" s="82"/>
      <c r="N279" s="131"/>
      <c r="O279" s="84"/>
      <c r="R279" s="87"/>
      <c r="T279" s="107"/>
      <c r="U279" s="108"/>
      <c r="V279" s="91"/>
      <c r="W279" s="442"/>
      <c r="X279" s="442"/>
      <c r="Y279" s="442"/>
      <c r="Z279" s="91"/>
      <c r="AA279" s="442"/>
      <c r="AB279" s="442"/>
      <c r="AC279" s="442"/>
      <c r="AD279" s="91"/>
      <c r="AE279" s="442"/>
      <c r="AF279" s="442"/>
      <c r="AG279" s="442"/>
      <c r="AH279" s="91"/>
      <c r="AI279" s="442"/>
      <c r="AJ279" s="442"/>
      <c r="AK279" s="442"/>
      <c r="AL279" s="91"/>
      <c r="AQ279" s="107"/>
      <c r="AR279" s="108"/>
      <c r="AS279" s="91"/>
      <c r="AT279" s="442"/>
      <c r="AU279" s="442"/>
      <c r="AV279" s="442"/>
      <c r="AW279" s="91"/>
      <c r="AX279" s="442"/>
      <c r="AY279" s="442"/>
      <c r="AZ279" s="442"/>
      <c r="BA279" s="91"/>
      <c r="BB279" s="442"/>
      <c r="BC279" s="442"/>
      <c r="BD279" s="442"/>
      <c r="BE279" s="91"/>
      <c r="BF279" s="442"/>
      <c r="BG279" s="442"/>
      <c r="BH279" s="442"/>
      <c r="BI279" s="91"/>
      <c r="BM279" s="91"/>
      <c r="BN279" s="93"/>
      <c r="BO279" s="108"/>
      <c r="BP279" s="94"/>
      <c r="BQ279" s="112"/>
      <c r="BR279" s="112"/>
      <c r="BS279" s="112"/>
      <c r="BT279" s="94"/>
      <c r="BU279" s="112"/>
      <c r="BV279" s="112"/>
      <c r="BW279" s="112"/>
      <c r="BX279" s="94"/>
      <c r="BY279" s="112"/>
      <c r="BZ279" s="112"/>
      <c r="CA279" s="112"/>
      <c r="CB279" s="94"/>
      <c r="CC279" s="112"/>
      <c r="CD279" s="112"/>
      <c r="CE279" s="112"/>
      <c r="CF279" s="132"/>
      <c r="CI279" s="87"/>
      <c r="CJ279" s="3"/>
      <c r="CL279" s="107"/>
      <c r="CM279" s="108"/>
      <c r="CN279" s="91"/>
      <c r="CO279" s="109"/>
      <c r="CP279" s="109"/>
      <c r="CQ279" s="109"/>
      <c r="CR279" s="91"/>
      <c r="CS279" s="109"/>
      <c r="CT279" s="109"/>
      <c r="CU279" s="109"/>
      <c r="CV279" s="91"/>
      <c r="CW279" s="109"/>
      <c r="CX279" s="109"/>
      <c r="CY279" s="109"/>
      <c r="CZ279" s="91"/>
      <c r="DA279" s="109"/>
      <c r="DB279" s="109"/>
      <c r="DC279" s="109"/>
      <c r="DD279" s="131"/>
      <c r="DT279" s="87"/>
    </row>
    <row r="280" spans="1:124" ht="44.4" hidden="1" customHeight="1" x14ac:dyDescent="0.4">
      <c r="A280" s="159"/>
      <c r="B280" s="98">
        <v>33010102</v>
      </c>
      <c r="C280" s="99">
        <v>0</v>
      </c>
      <c r="D280" s="99">
        <v>0</v>
      </c>
      <c r="E280" s="100">
        <v>0</v>
      </c>
      <c r="F280" s="101" t="e">
        <f t="shared" si="20"/>
        <v>#DIV/0!</v>
      </c>
      <c r="G280" s="100">
        <f t="shared" si="21"/>
        <v>0</v>
      </c>
      <c r="H280" s="101" t="e">
        <f t="shared" si="22"/>
        <v>#DIV/0!</v>
      </c>
      <c r="I280" s="100">
        <f t="shared" si="23"/>
        <v>0</v>
      </c>
      <c r="J280" s="81">
        <f t="shared" si="19"/>
        <v>0</v>
      </c>
      <c r="K280" s="82"/>
      <c r="N280" s="131"/>
      <c r="O280" s="84"/>
      <c r="R280" s="87"/>
      <c r="T280" s="107"/>
      <c r="U280" s="108"/>
      <c r="V280" s="91"/>
      <c r="W280" s="442"/>
      <c r="X280" s="442"/>
      <c r="Y280" s="442"/>
      <c r="Z280" s="91"/>
      <c r="AA280" s="442"/>
      <c r="AB280" s="442"/>
      <c r="AC280" s="442"/>
      <c r="AD280" s="91"/>
      <c r="AE280" s="442"/>
      <c r="AF280" s="442"/>
      <c r="AG280" s="442"/>
      <c r="AH280" s="91"/>
      <c r="AI280" s="442"/>
      <c r="AJ280" s="442"/>
      <c r="AK280" s="442"/>
      <c r="AL280" s="91"/>
      <c r="AQ280" s="107"/>
      <c r="AR280" s="108"/>
      <c r="AS280" s="91"/>
      <c r="AT280" s="442"/>
      <c r="AU280" s="442"/>
      <c r="AV280" s="442"/>
      <c r="AW280" s="91"/>
      <c r="AX280" s="442"/>
      <c r="AY280" s="442"/>
      <c r="AZ280" s="442"/>
      <c r="BA280" s="91"/>
      <c r="BB280" s="442"/>
      <c r="BC280" s="442"/>
      <c r="BD280" s="442"/>
      <c r="BE280" s="91"/>
      <c r="BF280" s="442"/>
      <c r="BG280" s="442"/>
      <c r="BH280" s="442"/>
      <c r="BI280" s="91"/>
      <c r="BM280" s="91"/>
      <c r="BN280" s="93"/>
      <c r="BO280" s="108"/>
      <c r="BP280" s="94"/>
      <c r="BQ280" s="112"/>
      <c r="BR280" s="112"/>
      <c r="BS280" s="112"/>
      <c r="BT280" s="94"/>
      <c r="BU280" s="112"/>
      <c r="BV280" s="112"/>
      <c r="BW280" s="112"/>
      <c r="BX280" s="94"/>
      <c r="BY280" s="112"/>
      <c r="BZ280" s="112"/>
      <c r="CA280" s="112"/>
      <c r="CB280" s="94"/>
      <c r="CC280" s="112"/>
      <c r="CD280" s="112"/>
      <c r="CE280" s="112"/>
      <c r="CF280" s="132"/>
      <c r="CI280" s="87"/>
      <c r="CJ280" s="3"/>
      <c r="CL280" s="107"/>
      <c r="CM280" s="108"/>
      <c r="CN280" s="91"/>
      <c r="CO280" s="109"/>
      <c r="CP280" s="109"/>
      <c r="CQ280" s="109"/>
      <c r="CR280" s="91"/>
      <c r="CS280" s="109"/>
      <c r="CT280" s="109"/>
      <c r="CU280" s="109"/>
      <c r="CV280" s="91"/>
      <c r="CW280" s="109"/>
      <c r="CX280" s="109"/>
      <c r="CY280" s="109"/>
      <c r="CZ280" s="91"/>
      <c r="DA280" s="109"/>
      <c r="DB280" s="109"/>
      <c r="DC280" s="109"/>
      <c r="DD280" s="131"/>
      <c r="DT280" s="87"/>
    </row>
    <row r="281" spans="1:124" ht="150.44999999999999" hidden="1" customHeight="1" x14ac:dyDescent="0.4">
      <c r="A281" s="159" t="s">
        <v>235</v>
      </c>
      <c r="B281" s="98">
        <v>33010200</v>
      </c>
      <c r="C281" s="99">
        <v>500000</v>
      </c>
      <c r="D281" s="99">
        <v>50000</v>
      </c>
      <c r="E281" s="100">
        <v>33188.75</v>
      </c>
      <c r="F281" s="101">
        <f t="shared" si="20"/>
        <v>6.6377500000000005</v>
      </c>
      <c r="G281" s="100">
        <f t="shared" si="21"/>
        <v>-466811.25</v>
      </c>
      <c r="H281" s="101">
        <f t="shared" si="22"/>
        <v>66.377499999999998</v>
      </c>
      <c r="I281" s="100">
        <f t="shared" si="23"/>
        <v>-16811.25</v>
      </c>
      <c r="J281" s="81">
        <f t="shared" si="19"/>
        <v>0.1290468263341312</v>
      </c>
      <c r="K281" s="82"/>
      <c r="N281" s="131"/>
      <c r="O281" s="84"/>
      <c r="R281" s="87"/>
      <c r="T281" s="107"/>
      <c r="U281" s="108"/>
      <c r="V281" s="91"/>
      <c r="W281" s="442"/>
      <c r="X281" s="442"/>
      <c r="Y281" s="442"/>
      <c r="Z281" s="91"/>
      <c r="AA281" s="442"/>
      <c r="AB281" s="442"/>
      <c r="AC281" s="442"/>
      <c r="AD281" s="91"/>
      <c r="AE281" s="442"/>
      <c r="AF281" s="442"/>
      <c r="AG281" s="442"/>
      <c r="AH281" s="91"/>
      <c r="AI281" s="442"/>
      <c r="AJ281" s="442"/>
      <c r="AK281" s="442"/>
      <c r="AL281" s="91"/>
      <c r="AQ281" s="107"/>
      <c r="AR281" s="108"/>
      <c r="AS281" s="91"/>
      <c r="AT281" s="442"/>
      <c r="AU281" s="442"/>
      <c r="AV281" s="442"/>
      <c r="AW281" s="91"/>
      <c r="AX281" s="442"/>
      <c r="AY281" s="442"/>
      <c r="AZ281" s="442"/>
      <c r="BA281" s="91"/>
      <c r="BB281" s="442"/>
      <c r="BC281" s="442"/>
      <c r="BD281" s="442"/>
      <c r="BE281" s="91"/>
      <c r="BF281" s="442"/>
      <c r="BG281" s="442"/>
      <c r="BH281" s="442"/>
      <c r="BI281" s="91"/>
      <c r="BM281" s="91"/>
      <c r="BN281" s="93"/>
      <c r="BO281" s="108"/>
      <c r="BP281" s="94"/>
      <c r="BQ281" s="112"/>
      <c r="BR281" s="112"/>
      <c r="BS281" s="112"/>
      <c r="BT281" s="94"/>
      <c r="BU281" s="112"/>
      <c r="BV281" s="112"/>
      <c r="BW281" s="112"/>
      <c r="BX281" s="94"/>
      <c r="BY281" s="112"/>
      <c r="BZ281" s="112"/>
      <c r="CA281" s="112"/>
      <c r="CB281" s="94"/>
      <c r="CC281" s="112"/>
      <c r="CD281" s="112"/>
      <c r="CE281" s="112"/>
      <c r="CF281" s="132"/>
      <c r="CI281" s="87"/>
      <c r="CJ281" s="3"/>
      <c r="CL281" s="107"/>
      <c r="CM281" s="108"/>
      <c r="CN281" s="91"/>
      <c r="CO281" s="109"/>
      <c r="CP281" s="109"/>
      <c r="CQ281" s="109"/>
      <c r="CR281" s="91"/>
      <c r="CS281" s="109"/>
      <c r="CT281" s="109"/>
      <c r="CU281" s="109"/>
      <c r="CV281" s="91"/>
      <c r="CW281" s="109"/>
      <c r="CX281" s="109"/>
      <c r="CY281" s="109"/>
      <c r="CZ281" s="91"/>
      <c r="DA281" s="109"/>
      <c r="DB281" s="109"/>
      <c r="DC281" s="109"/>
      <c r="DD281" s="131"/>
      <c r="DT281" s="87"/>
    </row>
    <row r="282" spans="1:124" ht="90.15" hidden="1" customHeight="1" x14ac:dyDescent="0.4">
      <c r="A282" s="159" t="s">
        <v>236</v>
      </c>
      <c r="B282" s="98">
        <v>33010400</v>
      </c>
      <c r="C282" s="99">
        <v>73000</v>
      </c>
      <c r="D282" s="99">
        <v>18240</v>
      </c>
      <c r="E282" s="100">
        <v>20052.169999999998</v>
      </c>
      <c r="F282" s="101">
        <f t="shared" si="20"/>
        <v>27.468726027397256</v>
      </c>
      <c r="G282" s="100">
        <f t="shared" si="21"/>
        <v>-52947.83</v>
      </c>
      <c r="H282" s="101">
        <f t="shared" si="22"/>
        <v>109.93514254385963</v>
      </c>
      <c r="I282" s="100">
        <f t="shared" si="23"/>
        <v>1812.1699999999983</v>
      </c>
      <c r="J282" s="81">
        <f t="shared" si="19"/>
        <v>7.7968254291363046E-2</v>
      </c>
      <c r="K282" s="82"/>
      <c r="N282" s="131"/>
      <c r="O282" s="84"/>
      <c r="R282" s="87"/>
      <c r="T282" s="107"/>
      <c r="U282" s="108"/>
      <c r="V282" s="91"/>
      <c r="W282" s="442"/>
      <c r="X282" s="442"/>
      <c r="Y282" s="442"/>
      <c r="Z282" s="91"/>
      <c r="AA282" s="442"/>
      <c r="AB282" s="442"/>
      <c r="AC282" s="442"/>
      <c r="AD282" s="91"/>
      <c r="AE282" s="442"/>
      <c r="AF282" s="442"/>
      <c r="AG282" s="442"/>
      <c r="AH282" s="91"/>
      <c r="AI282" s="442"/>
      <c r="AJ282" s="442"/>
      <c r="AK282" s="442"/>
      <c r="AL282" s="91"/>
      <c r="AQ282" s="107"/>
      <c r="AR282" s="108"/>
      <c r="AS282" s="91"/>
      <c r="AT282" s="442"/>
      <c r="AU282" s="442"/>
      <c r="AV282" s="442"/>
      <c r="AW282" s="91"/>
      <c r="AX282" s="442"/>
      <c r="AY282" s="442"/>
      <c r="AZ282" s="442"/>
      <c r="BA282" s="91"/>
      <c r="BB282" s="442"/>
      <c r="BC282" s="442"/>
      <c r="BD282" s="442"/>
      <c r="BE282" s="91"/>
      <c r="BF282" s="442"/>
      <c r="BG282" s="442"/>
      <c r="BH282" s="442"/>
      <c r="BI282" s="91"/>
      <c r="BM282" s="91"/>
      <c r="BN282" s="93"/>
      <c r="BO282" s="108"/>
      <c r="BP282" s="94"/>
      <c r="BQ282" s="112"/>
      <c r="BR282" s="112"/>
      <c r="BS282" s="112"/>
      <c r="BT282" s="94"/>
      <c r="BU282" s="112"/>
      <c r="BV282" s="112"/>
      <c r="BW282" s="112"/>
      <c r="BX282" s="94"/>
      <c r="BY282" s="112"/>
      <c r="BZ282" s="112"/>
      <c r="CA282" s="112"/>
      <c r="CB282" s="94"/>
      <c r="CC282" s="112"/>
      <c r="CD282" s="112"/>
      <c r="CE282" s="112"/>
      <c r="CF282" s="132"/>
      <c r="CI282" s="87"/>
      <c r="CJ282" s="3"/>
      <c r="CL282" s="107"/>
      <c r="CM282" s="108"/>
      <c r="CN282" s="91"/>
      <c r="CO282" s="109"/>
      <c r="CP282" s="109"/>
      <c r="CQ282" s="109"/>
      <c r="CR282" s="91"/>
      <c r="CS282" s="109"/>
      <c r="CT282" s="109"/>
      <c r="CU282" s="109"/>
      <c r="CV282" s="91"/>
      <c r="CW282" s="109"/>
      <c r="CX282" s="109"/>
      <c r="CY282" s="109"/>
      <c r="CZ282" s="91"/>
      <c r="DA282" s="109"/>
      <c r="DB282" s="109"/>
      <c r="DC282" s="109"/>
      <c r="DD282" s="131"/>
      <c r="DT282" s="87"/>
    </row>
    <row r="283" spans="1:124" ht="60.15" hidden="1" customHeight="1" x14ac:dyDescent="0.4">
      <c r="A283" s="159" t="s">
        <v>237</v>
      </c>
      <c r="B283" s="523">
        <v>24110700</v>
      </c>
      <c r="C283" s="439"/>
      <c r="D283" s="439"/>
      <c r="E283" s="440">
        <v>0</v>
      </c>
      <c r="F283" s="101"/>
      <c r="G283" s="100">
        <f t="shared" si="21"/>
        <v>0</v>
      </c>
      <c r="H283" s="101"/>
      <c r="I283" s="100">
        <f t="shared" si="23"/>
        <v>0</v>
      </c>
      <c r="J283" s="81">
        <f t="shared" si="19"/>
        <v>0</v>
      </c>
      <c r="K283" s="82"/>
      <c r="N283" s="104"/>
      <c r="O283" s="84"/>
      <c r="R283" s="87"/>
      <c r="T283" s="107"/>
      <c r="U283" s="108"/>
      <c r="V283" s="91"/>
      <c r="W283" s="442"/>
      <c r="X283" s="442"/>
      <c r="Y283" s="442"/>
      <c r="Z283" s="91"/>
      <c r="AA283" s="442"/>
      <c r="AB283" s="442"/>
      <c r="AC283" s="442"/>
      <c r="AD283" s="91"/>
      <c r="AE283" s="442"/>
      <c r="AF283" s="442"/>
      <c r="AG283" s="442"/>
      <c r="AH283" s="91"/>
      <c r="AI283" s="442"/>
      <c r="AJ283" s="442"/>
      <c r="AK283" s="442"/>
      <c r="AL283" s="91"/>
      <c r="AQ283" s="107"/>
      <c r="AR283" s="108"/>
      <c r="AS283" s="91"/>
      <c r="AT283" s="442"/>
      <c r="AU283" s="442"/>
      <c r="AV283" s="442"/>
      <c r="AW283" s="91"/>
      <c r="AX283" s="442"/>
      <c r="AY283" s="442"/>
      <c r="AZ283" s="442"/>
      <c r="BA283" s="91"/>
      <c r="BB283" s="442"/>
      <c r="BC283" s="442"/>
      <c r="BD283" s="442"/>
      <c r="BE283" s="91"/>
      <c r="BF283" s="442"/>
      <c r="BG283" s="442"/>
      <c r="BH283" s="442"/>
      <c r="BI283" s="91"/>
      <c r="BM283" s="91"/>
      <c r="BN283" s="93"/>
      <c r="BO283" s="108"/>
      <c r="BP283" s="94"/>
      <c r="BQ283" s="112"/>
      <c r="BR283" s="112"/>
      <c r="BS283" s="112"/>
      <c r="BT283" s="94"/>
      <c r="BU283" s="112"/>
      <c r="BV283" s="112"/>
      <c r="BW283" s="112"/>
      <c r="BX283" s="94"/>
      <c r="BY283" s="112"/>
      <c r="BZ283" s="112"/>
      <c r="CA283" s="112"/>
      <c r="CB283" s="94"/>
      <c r="CC283" s="112"/>
      <c r="CD283" s="112"/>
      <c r="CE283" s="112"/>
      <c r="CF283" s="94"/>
      <c r="CI283" s="87"/>
      <c r="CJ283" s="3"/>
      <c r="CL283" s="107"/>
      <c r="CM283" s="108"/>
      <c r="CN283" s="91"/>
      <c r="CO283" s="109"/>
      <c r="CP283" s="109"/>
      <c r="CQ283" s="109"/>
      <c r="CR283" s="91"/>
      <c r="CS283" s="109"/>
      <c r="CT283" s="109"/>
      <c r="CU283" s="109"/>
      <c r="CV283" s="91"/>
      <c r="CW283" s="109"/>
      <c r="CX283" s="109"/>
      <c r="CY283" s="109"/>
      <c r="CZ283" s="91"/>
      <c r="DA283" s="109"/>
      <c r="DB283" s="109"/>
      <c r="DC283" s="109"/>
      <c r="DD283" s="91"/>
      <c r="DT283" s="87"/>
    </row>
    <row r="284" spans="1:124" s="219" customFormat="1" ht="71.7" customHeight="1" x14ac:dyDescent="0.55000000000000004">
      <c r="A284" s="60" t="s">
        <v>238</v>
      </c>
      <c r="B284" s="42"/>
      <c r="C284" s="43">
        <v>110076683</v>
      </c>
      <c r="D284" s="43">
        <v>11582340</v>
      </c>
      <c r="E284" s="44">
        <v>25718377.539999999</v>
      </c>
      <c r="F284" s="45">
        <f t="shared" si="20"/>
        <v>23.364055710145262</v>
      </c>
      <c r="G284" s="46">
        <f t="shared" si="21"/>
        <v>-84358305.460000008</v>
      </c>
      <c r="H284" s="45"/>
      <c r="I284" s="46">
        <f t="shared" si="23"/>
        <v>14136037.539999999</v>
      </c>
      <c r="J284" s="524">
        <f t="shared" si="19"/>
        <v>100</v>
      </c>
      <c r="K284" s="209"/>
      <c r="N284" s="509"/>
      <c r="O284" s="211"/>
      <c r="P284" s="510"/>
      <c r="R284" s="214"/>
      <c r="T284" s="215"/>
      <c r="U284" s="216"/>
      <c r="V284" s="210"/>
      <c r="W284" s="210"/>
      <c r="X284" s="210"/>
      <c r="Y284" s="210"/>
      <c r="Z284" s="210"/>
      <c r="AA284" s="210"/>
      <c r="AB284" s="210"/>
      <c r="AC284" s="210"/>
      <c r="AD284" s="210"/>
      <c r="AE284" s="210"/>
      <c r="AF284" s="210"/>
      <c r="AG284" s="210"/>
      <c r="AH284" s="210"/>
      <c r="AI284" s="210"/>
      <c r="AJ284" s="210"/>
      <c r="AK284" s="210"/>
      <c r="AL284" s="210"/>
      <c r="AQ284" s="215"/>
      <c r="AR284" s="216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  <c r="BI284" s="210"/>
      <c r="BM284" s="217"/>
      <c r="BN284" s="218"/>
      <c r="BO284" s="216"/>
      <c r="BP284" s="210"/>
      <c r="BQ284" s="210"/>
      <c r="BR284" s="210"/>
      <c r="BS284" s="210"/>
      <c r="BT284" s="210"/>
      <c r="BU284" s="210"/>
      <c r="BV284" s="210"/>
      <c r="BW284" s="210"/>
      <c r="BX284" s="210"/>
      <c r="BY284" s="210"/>
      <c r="BZ284" s="210"/>
      <c r="CA284" s="210"/>
      <c r="CB284" s="210"/>
      <c r="CC284" s="210"/>
      <c r="CD284" s="210"/>
      <c r="CE284" s="210"/>
      <c r="CF284" s="210"/>
      <c r="CI284" s="214"/>
      <c r="CL284" s="215"/>
      <c r="CM284" s="216"/>
      <c r="CN284" s="210"/>
      <c r="CO284" s="210"/>
      <c r="CP284" s="210"/>
      <c r="CQ284" s="210"/>
      <c r="CR284" s="210"/>
      <c r="CS284" s="210"/>
      <c r="CT284" s="210"/>
      <c r="CU284" s="210"/>
      <c r="CV284" s="210"/>
      <c r="CW284" s="210"/>
      <c r="CX284" s="210"/>
      <c r="CY284" s="210"/>
      <c r="CZ284" s="210"/>
      <c r="DA284" s="210"/>
      <c r="DB284" s="210"/>
      <c r="DC284" s="210"/>
      <c r="DD284" s="210"/>
      <c r="DT284" s="214"/>
    </row>
    <row r="285" spans="1:124" s="178" customFormat="1" ht="63" hidden="1" customHeight="1" x14ac:dyDescent="0.35">
      <c r="A285" s="60" t="s">
        <v>239</v>
      </c>
      <c r="B285" s="42"/>
      <c r="C285" s="43">
        <v>0</v>
      </c>
      <c r="D285" s="43">
        <v>0</v>
      </c>
      <c r="E285" s="44">
        <v>0</v>
      </c>
      <c r="F285" s="45" t="e">
        <f t="shared" si="20"/>
        <v>#DIV/0!</v>
      </c>
      <c r="G285" s="46">
        <f t="shared" si="21"/>
        <v>0</v>
      </c>
      <c r="H285" s="45" t="e">
        <f t="shared" si="22"/>
        <v>#DIV/0!</v>
      </c>
      <c r="I285" s="46">
        <f t="shared" si="23"/>
        <v>0</v>
      </c>
      <c r="J285" s="306"/>
      <c r="K285" s="61"/>
      <c r="N285" s="391"/>
      <c r="O285" s="63"/>
      <c r="P285" s="67"/>
      <c r="R285" s="66"/>
      <c r="T285" s="68"/>
      <c r="U285" s="69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  <c r="AK285" s="71"/>
      <c r="AL285" s="71"/>
      <c r="AQ285" s="68"/>
      <c r="AR285" s="69"/>
      <c r="AS285" s="71"/>
      <c r="AT285" s="71"/>
      <c r="AU285" s="71"/>
      <c r="AV285" s="71"/>
      <c r="AW285" s="71"/>
      <c r="AX285" s="71"/>
      <c r="AY285" s="71"/>
      <c r="AZ285" s="71"/>
      <c r="BA285" s="71"/>
      <c r="BB285" s="71"/>
      <c r="BC285" s="71"/>
      <c r="BD285" s="71"/>
      <c r="BE285" s="71"/>
      <c r="BF285" s="71"/>
      <c r="BG285" s="71"/>
      <c r="BH285" s="71"/>
      <c r="BI285" s="71"/>
      <c r="BM285" s="70"/>
      <c r="BN285" s="72"/>
      <c r="BO285" s="69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I285" s="66"/>
      <c r="CL285" s="68"/>
      <c r="CM285" s="69"/>
      <c r="CN285" s="71"/>
      <c r="CO285" s="71"/>
      <c r="CP285" s="71"/>
      <c r="CQ285" s="71"/>
      <c r="CR285" s="71"/>
      <c r="CS285" s="71"/>
      <c r="CT285" s="71"/>
      <c r="CU285" s="71"/>
      <c r="CV285" s="71"/>
      <c r="CW285" s="71"/>
      <c r="CX285" s="71"/>
      <c r="CY285" s="71"/>
      <c r="CZ285" s="71"/>
      <c r="DA285" s="71"/>
      <c r="DB285" s="71"/>
      <c r="DC285" s="71"/>
      <c r="DD285" s="71"/>
      <c r="DT285" s="66"/>
    </row>
    <row r="286" spans="1:124" s="67" customFormat="1" ht="97.65" hidden="1" customHeight="1" x14ac:dyDescent="0.35">
      <c r="A286" s="60" t="s">
        <v>240</v>
      </c>
      <c r="B286" s="42">
        <v>41031400</v>
      </c>
      <c r="C286" s="525">
        <v>0</v>
      </c>
      <c r="D286" s="525">
        <v>0</v>
      </c>
      <c r="E286" s="46">
        <v>0</v>
      </c>
      <c r="F286" s="45" t="e">
        <f t="shared" si="20"/>
        <v>#DIV/0!</v>
      </c>
      <c r="G286" s="46">
        <f t="shared" si="21"/>
        <v>0</v>
      </c>
      <c r="H286" s="45" t="e">
        <f t="shared" si="22"/>
        <v>#DIV/0!</v>
      </c>
      <c r="I286" s="46">
        <f t="shared" si="23"/>
        <v>0</v>
      </c>
      <c r="J286" s="306"/>
      <c r="K286" s="61"/>
      <c r="N286" s="391"/>
      <c r="O286" s="63"/>
      <c r="R286" s="66"/>
      <c r="T286" s="68"/>
      <c r="U286" s="69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  <c r="AK286" s="71"/>
      <c r="AL286" s="71"/>
      <c r="AQ286" s="68"/>
      <c r="AR286" s="69"/>
      <c r="AS286" s="71"/>
      <c r="AT286" s="71"/>
      <c r="AU286" s="71"/>
      <c r="AV286" s="71"/>
      <c r="AW286" s="71"/>
      <c r="AX286" s="71"/>
      <c r="AY286" s="71"/>
      <c r="AZ286" s="71"/>
      <c r="BA286" s="71"/>
      <c r="BB286" s="71"/>
      <c r="BC286" s="71"/>
      <c r="BD286" s="71"/>
      <c r="BE286" s="71"/>
      <c r="BF286" s="71"/>
      <c r="BG286" s="71"/>
      <c r="BH286" s="71"/>
      <c r="BI286" s="71"/>
      <c r="BM286" s="70"/>
      <c r="BN286" s="72"/>
      <c r="BO286" s="69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I286" s="66"/>
      <c r="CL286" s="68"/>
      <c r="CM286" s="69"/>
      <c r="CN286" s="70"/>
      <c r="CO286" s="389"/>
      <c r="CP286" s="389"/>
      <c r="CQ286" s="389"/>
      <c r="CR286" s="70"/>
      <c r="CS286" s="389"/>
      <c r="CT286" s="389"/>
      <c r="CU286" s="389"/>
      <c r="CV286" s="70"/>
      <c r="CW286" s="389"/>
      <c r="CX286" s="389"/>
      <c r="CY286" s="389"/>
      <c r="CZ286" s="70"/>
      <c r="DA286" s="389"/>
      <c r="DB286" s="389"/>
      <c r="DC286" s="389"/>
      <c r="DD286" s="71"/>
      <c r="DT286" s="66"/>
    </row>
    <row r="287" spans="1:124" s="67" customFormat="1" ht="97.65" hidden="1" customHeight="1" x14ac:dyDescent="0.35">
      <c r="A287" s="60" t="s">
        <v>162</v>
      </c>
      <c r="B287" s="42">
        <v>41034500</v>
      </c>
      <c r="C287" s="525">
        <v>0</v>
      </c>
      <c r="D287" s="525">
        <v>0</v>
      </c>
      <c r="E287" s="46">
        <v>0</v>
      </c>
      <c r="F287" s="45" t="e">
        <f t="shared" si="20"/>
        <v>#DIV/0!</v>
      </c>
      <c r="G287" s="46">
        <f t="shared" si="21"/>
        <v>0</v>
      </c>
      <c r="H287" s="45" t="e">
        <f t="shared" si="22"/>
        <v>#DIV/0!</v>
      </c>
      <c r="I287" s="46">
        <f t="shared" si="23"/>
        <v>0</v>
      </c>
      <c r="J287" s="306"/>
      <c r="K287" s="61"/>
      <c r="N287" s="391"/>
      <c r="O287" s="63"/>
      <c r="R287" s="66"/>
      <c r="T287" s="68"/>
      <c r="U287" s="69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  <c r="AK287" s="71"/>
      <c r="AL287" s="71"/>
      <c r="AQ287" s="68"/>
      <c r="AR287" s="69"/>
      <c r="AS287" s="71"/>
      <c r="AT287" s="71"/>
      <c r="AU287" s="71"/>
      <c r="AV287" s="71"/>
      <c r="AW287" s="71"/>
      <c r="AX287" s="71"/>
      <c r="AY287" s="71"/>
      <c r="AZ287" s="71"/>
      <c r="BA287" s="71"/>
      <c r="BB287" s="71"/>
      <c r="BC287" s="71"/>
      <c r="BD287" s="71"/>
      <c r="BE287" s="71"/>
      <c r="BF287" s="71"/>
      <c r="BG287" s="71"/>
      <c r="BH287" s="71"/>
      <c r="BI287" s="71"/>
      <c r="BM287" s="70"/>
      <c r="BN287" s="72"/>
      <c r="BO287" s="69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I287" s="66"/>
      <c r="CL287" s="68"/>
      <c r="CM287" s="69"/>
      <c r="CN287" s="70"/>
      <c r="CO287" s="389"/>
      <c r="CP287" s="389"/>
      <c r="CQ287" s="389"/>
      <c r="CR287" s="70"/>
      <c r="CS287" s="389"/>
      <c r="CT287" s="389"/>
      <c r="CU287" s="389"/>
      <c r="CV287" s="70"/>
      <c r="CW287" s="389"/>
      <c r="CX287" s="389"/>
      <c r="CY287" s="389"/>
      <c r="CZ287" s="70"/>
      <c r="DA287" s="389"/>
      <c r="DB287" s="389"/>
      <c r="DC287" s="389"/>
      <c r="DD287" s="71"/>
      <c r="DT287" s="66"/>
    </row>
    <row r="288" spans="1:124" s="67" customFormat="1" ht="409.6" hidden="1" customHeight="1" x14ac:dyDescent="0.35">
      <c r="A288" s="526" t="s">
        <v>241</v>
      </c>
      <c r="B288" s="42">
        <v>41052900</v>
      </c>
      <c r="C288" s="525">
        <v>0</v>
      </c>
      <c r="D288" s="525">
        <v>0</v>
      </c>
      <c r="E288" s="46">
        <v>0</v>
      </c>
      <c r="F288" s="45" t="e">
        <f t="shared" si="20"/>
        <v>#DIV/0!</v>
      </c>
      <c r="G288" s="46">
        <f t="shared" si="21"/>
        <v>0</v>
      </c>
      <c r="H288" s="45" t="e">
        <f t="shared" si="22"/>
        <v>#DIV/0!</v>
      </c>
      <c r="I288" s="46">
        <f t="shared" si="23"/>
        <v>0</v>
      </c>
      <c r="J288" s="306"/>
      <c r="K288" s="61"/>
      <c r="N288" s="391"/>
      <c r="O288" s="63"/>
      <c r="R288" s="66"/>
      <c r="T288" s="68"/>
      <c r="U288" s="69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  <c r="AK288" s="71"/>
      <c r="AL288" s="71"/>
      <c r="AQ288" s="68"/>
      <c r="AR288" s="69"/>
      <c r="AS288" s="71"/>
      <c r="AT288" s="71"/>
      <c r="AU288" s="71"/>
      <c r="AV288" s="71"/>
      <c r="AW288" s="71"/>
      <c r="AX288" s="71"/>
      <c r="AY288" s="71"/>
      <c r="AZ288" s="71"/>
      <c r="BA288" s="71"/>
      <c r="BB288" s="71"/>
      <c r="BC288" s="71"/>
      <c r="BD288" s="71"/>
      <c r="BE288" s="71"/>
      <c r="BF288" s="71"/>
      <c r="BG288" s="71"/>
      <c r="BH288" s="71"/>
      <c r="BI288" s="71"/>
      <c r="BM288" s="70"/>
      <c r="BN288" s="72"/>
      <c r="BO288" s="69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I288" s="66"/>
      <c r="CL288" s="527"/>
      <c r="CM288" s="69"/>
      <c r="CN288" s="70"/>
      <c r="CO288" s="389"/>
      <c r="CP288" s="389"/>
      <c r="CQ288" s="389"/>
      <c r="CR288" s="70"/>
      <c r="CS288" s="389"/>
      <c r="CT288" s="389"/>
      <c r="CU288" s="389"/>
      <c r="CV288" s="70"/>
      <c r="CW288" s="389"/>
      <c r="CX288" s="389"/>
      <c r="CY288" s="389"/>
      <c r="CZ288" s="70"/>
      <c r="DA288" s="389"/>
      <c r="DB288" s="389"/>
      <c r="DC288" s="389"/>
      <c r="DD288" s="71"/>
      <c r="DT288" s="66"/>
    </row>
    <row r="289" spans="1:124" s="67" customFormat="1" ht="65.099999999999994" hidden="1" customHeight="1" x14ac:dyDescent="0.35">
      <c r="A289" s="60" t="s">
        <v>242</v>
      </c>
      <c r="B289" s="42">
        <v>41053600</v>
      </c>
      <c r="C289" s="525">
        <v>0</v>
      </c>
      <c r="D289" s="525">
        <v>0</v>
      </c>
      <c r="E289" s="46">
        <v>0</v>
      </c>
      <c r="F289" s="45" t="e">
        <f t="shared" si="20"/>
        <v>#DIV/0!</v>
      </c>
      <c r="G289" s="46">
        <f t="shared" si="21"/>
        <v>0</v>
      </c>
      <c r="H289" s="45" t="e">
        <f t="shared" si="22"/>
        <v>#DIV/0!</v>
      </c>
      <c r="I289" s="46">
        <f t="shared" si="23"/>
        <v>0</v>
      </c>
      <c r="J289" s="306"/>
      <c r="K289" s="61"/>
      <c r="N289" s="391"/>
      <c r="O289" s="63"/>
      <c r="R289" s="66"/>
      <c r="T289" s="68"/>
      <c r="U289" s="69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  <c r="AK289" s="71"/>
      <c r="AL289" s="71"/>
      <c r="AQ289" s="68"/>
      <c r="AR289" s="69"/>
      <c r="AS289" s="71"/>
      <c r="AT289" s="71"/>
      <c r="AU289" s="71"/>
      <c r="AV289" s="71"/>
      <c r="AW289" s="71"/>
      <c r="AX289" s="71"/>
      <c r="AY289" s="71"/>
      <c r="AZ289" s="71"/>
      <c r="BA289" s="71"/>
      <c r="BB289" s="71"/>
      <c r="BC289" s="71"/>
      <c r="BD289" s="71"/>
      <c r="BE289" s="71"/>
      <c r="BF289" s="71"/>
      <c r="BG289" s="71"/>
      <c r="BH289" s="71"/>
      <c r="BI289" s="71"/>
      <c r="BM289" s="70"/>
      <c r="BN289" s="72"/>
      <c r="BO289" s="69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I289" s="66"/>
      <c r="CL289" s="68"/>
      <c r="CM289" s="69"/>
      <c r="CN289" s="71"/>
      <c r="CO289" s="71"/>
      <c r="CP289" s="71"/>
      <c r="CQ289" s="71"/>
      <c r="CR289" s="71"/>
      <c r="CS289" s="71"/>
      <c r="CT289" s="71"/>
      <c r="CU289" s="71"/>
      <c r="CV289" s="71"/>
      <c r="CW289" s="71"/>
      <c r="CX289" s="71"/>
      <c r="CY289" s="71"/>
      <c r="CZ289" s="71"/>
      <c r="DA289" s="71"/>
      <c r="DB289" s="71"/>
      <c r="DC289" s="71"/>
      <c r="DD289" s="71"/>
      <c r="DT289" s="66"/>
    </row>
    <row r="290" spans="1:124" s="67" customFormat="1" ht="43.2" hidden="1" x14ac:dyDescent="0.35">
      <c r="A290" s="60"/>
      <c r="B290" s="42">
        <v>41034301</v>
      </c>
      <c r="C290" s="43"/>
      <c r="D290" s="43"/>
      <c r="E290" s="44"/>
      <c r="F290" s="45" t="e">
        <f t="shared" si="20"/>
        <v>#DIV/0!</v>
      </c>
      <c r="G290" s="46">
        <f t="shared" si="21"/>
        <v>0</v>
      </c>
      <c r="H290" s="45" t="e">
        <f t="shared" si="22"/>
        <v>#DIV/0!</v>
      </c>
      <c r="I290" s="46">
        <f t="shared" si="23"/>
        <v>0</v>
      </c>
      <c r="J290" s="306"/>
      <c r="K290" s="61"/>
      <c r="L290" s="528"/>
      <c r="M290" s="528"/>
      <c r="N290" s="391"/>
      <c r="O290" s="63"/>
      <c r="R290" s="66"/>
      <c r="T290" s="68"/>
      <c r="U290" s="69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  <c r="AK290" s="71"/>
      <c r="AL290" s="71"/>
      <c r="AQ290" s="68"/>
      <c r="AR290" s="69"/>
      <c r="AS290" s="71"/>
      <c r="AT290" s="71"/>
      <c r="AU290" s="71"/>
      <c r="AV290" s="71"/>
      <c r="AW290" s="71"/>
      <c r="AX290" s="71"/>
      <c r="AY290" s="71"/>
      <c r="AZ290" s="71"/>
      <c r="BA290" s="71"/>
      <c r="BB290" s="71"/>
      <c r="BC290" s="71"/>
      <c r="BD290" s="71"/>
      <c r="BE290" s="71"/>
      <c r="BF290" s="71"/>
      <c r="BG290" s="71"/>
      <c r="BH290" s="71"/>
      <c r="BI290" s="71"/>
      <c r="BM290" s="70"/>
      <c r="BN290" s="72"/>
      <c r="BO290" s="69"/>
      <c r="BP290" s="62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I290" s="66"/>
      <c r="CL290" s="68"/>
      <c r="CM290" s="69"/>
      <c r="CN290" s="71"/>
      <c r="CO290" s="71"/>
      <c r="CP290" s="71"/>
      <c r="CQ290" s="71"/>
      <c r="CR290" s="71"/>
      <c r="CS290" s="71"/>
      <c r="CT290" s="71"/>
      <c r="CU290" s="71"/>
      <c r="CV290" s="71"/>
      <c r="CW290" s="71"/>
      <c r="CX290" s="71"/>
      <c r="CY290" s="71"/>
      <c r="CZ290" s="71"/>
      <c r="DA290" s="71"/>
      <c r="DB290" s="71"/>
      <c r="DC290" s="71"/>
      <c r="DD290" s="71"/>
      <c r="DT290" s="66"/>
    </row>
    <row r="291" spans="1:124" s="67" customFormat="1" ht="43.2" hidden="1" x14ac:dyDescent="0.35">
      <c r="A291" s="60"/>
      <c r="B291" s="42">
        <v>41034500</v>
      </c>
      <c r="C291" s="43"/>
      <c r="D291" s="43"/>
      <c r="E291" s="44"/>
      <c r="F291" s="45" t="e">
        <f t="shared" si="20"/>
        <v>#DIV/0!</v>
      </c>
      <c r="G291" s="46">
        <f t="shared" si="21"/>
        <v>0</v>
      </c>
      <c r="H291" s="45" t="e">
        <f t="shared" si="22"/>
        <v>#DIV/0!</v>
      </c>
      <c r="I291" s="46">
        <f t="shared" si="23"/>
        <v>0</v>
      </c>
      <c r="J291" s="306"/>
      <c r="K291" s="61"/>
      <c r="N291" s="391"/>
      <c r="O291" s="63"/>
      <c r="R291" s="66"/>
      <c r="T291" s="68"/>
      <c r="U291" s="69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  <c r="AK291" s="71"/>
      <c r="AL291" s="71"/>
      <c r="AQ291" s="68"/>
      <c r="AR291" s="69"/>
      <c r="AS291" s="71"/>
      <c r="AT291" s="71"/>
      <c r="AU291" s="71"/>
      <c r="AV291" s="71"/>
      <c r="AW291" s="71"/>
      <c r="AX291" s="71"/>
      <c r="AY291" s="71"/>
      <c r="AZ291" s="71"/>
      <c r="BA291" s="71"/>
      <c r="BB291" s="71"/>
      <c r="BC291" s="71"/>
      <c r="BD291" s="71"/>
      <c r="BE291" s="71"/>
      <c r="BF291" s="71"/>
      <c r="BG291" s="71"/>
      <c r="BH291" s="71"/>
      <c r="BI291" s="71"/>
      <c r="BM291" s="70"/>
      <c r="BN291" s="72"/>
      <c r="BO291" s="69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I291" s="66"/>
      <c r="CL291" s="68"/>
      <c r="CM291" s="69"/>
      <c r="CN291" s="71"/>
      <c r="CO291" s="71"/>
      <c r="CP291" s="71"/>
      <c r="CQ291" s="71"/>
      <c r="CR291" s="71"/>
      <c r="CS291" s="71"/>
      <c r="CT291" s="71"/>
      <c r="CU291" s="71"/>
      <c r="CV291" s="71"/>
      <c r="CW291" s="71"/>
      <c r="CX291" s="71"/>
      <c r="CY291" s="71"/>
      <c r="CZ291" s="71"/>
      <c r="DA291" s="71"/>
      <c r="DB291" s="71"/>
      <c r="DC291" s="71"/>
      <c r="DD291" s="71"/>
      <c r="DT291" s="66"/>
    </row>
    <row r="292" spans="1:124" s="67" customFormat="1" ht="43.2" hidden="1" customHeight="1" x14ac:dyDescent="0.35">
      <c r="A292" s="529" t="s">
        <v>181</v>
      </c>
      <c r="B292" s="588">
        <v>41053900</v>
      </c>
      <c r="C292" s="43">
        <v>0</v>
      </c>
      <c r="D292" s="43">
        <v>0</v>
      </c>
      <c r="E292" s="44">
        <v>0</v>
      </c>
      <c r="F292" s="45" t="e">
        <f t="shared" si="20"/>
        <v>#DIV/0!</v>
      </c>
      <c r="G292" s="46">
        <f t="shared" si="21"/>
        <v>0</v>
      </c>
      <c r="H292" s="45" t="e">
        <f t="shared" si="22"/>
        <v>#DIV/0!</v>
      </c>
      <c r="I292" s="46">
        <f t="shared" si="23"/>
        <v>0</v>
      </c>
      <c r="J292" s="306"/>
      <c r="K292" s="61"/>
      <c r="N292" s="391"/>
      <c r="O292" s="63"/>
      <c r="R292" s="66"/>
      <c r="T292" s="68"/>
      <c r="U292" s="69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  <c r="AK292" s="71"/>
      <c r="AL292" s="71"/>
      <c r="AQ292" s="68"/>
      <c r="AR292" s="69"/>
      <c r="AS292" s="71"/>
      <c r="AT292" s="71"/>
      <c r="AU292" s="71"/>
      <c r="AV292" s="71"/>
      <c r="AW292" s="71"/>
      <c r="AX292" s="71"/>
      <c r="AY292" s="71"/>
      <c r="AZ292" s="71"/>
      <c r="BA292" s="71"/>
      <c r="BB292" s="71"/>
      <c r="BC292" s="71"/>
      <c r="BD292" s="71"/>
      <c r="BE292" s="71"/>
      <c r="BF292" s="71"/>
      <c r="BG292" s="71"/>
      <c r="BH292" s="71"/>
      <c r="BI292" s="71"/>
      <c r="BM292" s="70"/>
      <c r="BN292" s="72"/>
      <c r="BO292" s="591"/>
      <c r="BP292" s="62"/>
      <c r="BQ292" s="62"/>
      <c r="BR292" s="62"/>
      <c r="BS292" s="62"/>
      <c r="BT292" s="62"/>
      <c r="BU292" s="62"/>
      <c r="BV292" s="62"/>
      <c r="BW292" s="62"/>
      <c r="BX292" s="62"/>
      <c r="BY292" s="62"/>
      <c r="BZ292" s="62"/>
      <c r="CA292" s="62"/>
      <c r="CB292" s="62"/>
      <c r="CC292" s="62"/>
      <c r="CD292" s="62"/>
      <c r="CE292" s="62"/>
      <c r="CF292" s="62"/>
      <c r="CI292" s="66"/>
      <c r="CL292" s="68"/>
      <c r="CM292" s="69"/>
      <c r="CN292" s="70"/>
      <c r="CO292" s="389"/>
      <c r="CP292" s="389"/>
      <c r="CQ292" s="389"/>
      <c r="CR292" s="70"/>
      <c r="CS292" s="389"/>
      <c r="CT292" s="389"/>
      <c r="CU292" s="389"/>
      <c r="CV292" s="70"/>
      <c r="CW292" s="389"/>
      <c r="CX292" s="389"/>
      <c r="CY292" s="389"/>
      <c r="CZ292" s="70"/>
      <c r="DA292" s="389"/>
      <c r="DB292" s="389"/>
      <c r="DC292" s="389"/>
      <c r="DD292" s="71"/>
      <c r="DT292" s="66"/>
    </row>
    <row r="293" spans="1:124" s="178" customFormat="1" ht="43.2" hidden="1" customHeight="1" x14ac:dyDescent="0.35">
      <c r="A293" s="531" t="s">
        <v>243</v>
      </c>
      <c r="B293" s="589"/>
      <c r="C293" s="525">
        <v>0</v>
      </c>
      <c r="D293" s="525">
        <v>0</v>
      </c>
      <c r="E293" s="46">
        <v>0</v>
      </c>
      <c r="F293" s="45" t="e">
        <f t="shared" si="20"/>
        <v>#DIV/0!</v>
      </c>
      <c r="G293" s="46">
        <f t="shared" si="21"/>
        <v>0</v>
      </c>
      <c r="H293" s="45" t="e">
        <f t="shared" si="22"/>
        <v>#DIV/0!</v>
      </c>
      <c r="I293" s="46">
        <f t="shared" si="23"/>
        <v>0</v>
      </c>
      <c r="J293" s="532"/>
      <c r="K293" s="61"/>
      <c r="N293" s="391"/>
      <c r="O293" s="63"/>
      <c r="P293" s="67"/>
      <c r="R293" s="66"/>
      <c r="T293" s="378"/>
      <c r="U293" s="533"/>
      <c r="V293" s="389"/>
      <c r="W293" s="389"/>
      <c r="X293" s="389"/>
      <c r="Y293" s="389"/>
      <c r="Z293" s="389"/>
      <c r="AA293" s="389"/>
      <c r="AB293" s="389"/>
      <c r="AC293" s="389"/>
      <c r="AD293" s="389"/>
      <c r="AE293" s="389"/>
      <c r="AF293" s="389"/>
      <c r="AG293" s="389"/>
      <c r="AH293" s="389"/>
      <c r="AI293" s="389"/>
      <c r="AJ293" s="389"/>
      <c r="AK293" s="389"/>
      <c r="AL293" s="389"/>
      <c r="AQ293" s="378"/>
      <c r="AR293" s="533"/>
      <c r="AS293" s="389"/>
      <c r="AT293" s="389"/>
      <c r="AU293" s="389"/>
      <c r="AV293" s="389"/>
      <c r="AW293" s="389"/>
      <c r="AX293" s="389"/>
      <c r="AY293" s="389"/>
      <c r="AZ293" s="389"/>
      <c r="BA293" s="389"/>
      <c r="BB293" s="389"/>
      <c r="BC293" s="389"/>
      <c r="BD293" s="389"/>
      <c r="BE293" s="389"/>
      <c r="BF293" s="389"/>
      <c r="BG293" s="389"/>
      <c r="BH293" s="389"/>
      <c r="BI293" s="389"/>
      <c r="BM293" s="70"/>
      <c r="BN293" s="72"/>
      <c r="BO293" s="591"/>
      <c r="BP293" s="388"/>
      <c r="BQ293" s="388"/>
      <c r="BR293" s="388"/>
      <c r="BS293" s="388"/>
      <c r="BT293" s="388"/>
      <c r="BU293" s="388"/>
      <c r="BV293" s="388"/>
      <c r="BW293" s="388"/>
      <c r="BX293" s="388"/>
      <c r="BY293" s="388"/>
      <c r="BZ293" s="388"/>
      <c r="CA293" s="388"/>
      <c r="CB293" s="62"/>
      <c r="CC293" s="388"/>
      <c r="CD293" s="388"/>
      <c r="CE293" s="388"/>
      <c r="CF293" s="62"/>
      <c r="CI293" s="66"/>
      <c r="CL293" s="378"/>
      <c r="CM293" s="533"/>
      <c r="CN293" s="389"/>
      <c r="CO293" s="389"/>
      <c r="CP293" s="389"/>
      <c r="CQ293" s="389"/>
      <c r="CR293" s="389"/>
      <c r="CS293" s="389"/>
      <c r="CT293" s="389"/>
      <c r="CU293" s="389"/>
      <c r="CV293" s="389"/>
      <c r="CW293" s="389"/>
      <c r="CX293" s="389"/>
      <c r="CY293" s="389"/>
      <c r="CZ293" s="389"/>
      <c r="DA293" s="389"/>
      <c r="DB293" s="389"/>
      <c r="DC293" s="389"/>
      <c r="DD293" s="389"/>
      <c r="DT293" s="380"/>
    </row>
    <row r="294" spans="1:124" s="67" customFormat="1" ht="43.2" hidden="1" customHeight="1" x14ac:dyDescent="0.35">
      <c r="A294" s="529" t="s">
        <v>244</v>
      </c>
      <c r="B294" s="590"/>
      <c r="C294" s="43"/>
      <c r="D294" s="43"/>
      <c r="E294" s="44"/>
      <c r="F294" s="45" t="e">
        <f t="shared" si="20"/>
        <v>#DIV/0!</v>
      </c>
      <c r="G294" s="46">
        <f t="shared" si="21"/>
        <v>0</v>
      </c>
      <c r="H294" s="45" t="e">
        <f t="shared" si="22"/>
        <v>#DIV/0!</v>
      </c>
      <c r="I294" s="46">
        <f t="shared" si="23"/>
        <v>0</v>
      </c>
      <c r="J294" s="306"/>
      <c r="K294" s="61"/>
      <c r="N294" s="391"/>
      <c r="O294" s="63"/>
      <c r="R294" s="66"/>
      <c r="T294" s="68"/>
      <c r="U294" s="69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  <c r="AK294" s="71"/>
      <c r="AL294" s="71"/>
      <c r="AQ294" s="68"/>
      <c r="AR294" s="69"/>
      <c r="AS294" s="71"/>
      <c r="AT294" s="71"/>
      <c r="AU294" s="71"/>
      <c r="AV294" s="71"/>
      <c r="AW294" s="71"/>
      <c r="AX294" s="71"/>
      <c r="AY294" s="71"/>
      <c r="AZ294" s="71"/>
      <c r="BA294" s="71"/>
      <c r="BB294" s="71"/>
      <c r="BC294" s="71"/>
      <c r="BD294" s="71"/>
      <c r="BE294" s="71"/>
      <c r="BF294" s="71"/>
      <c r="BG294" s="71"/>
      <c r="BH294" s="71"/>
      <c r="BI294" s="71"/>
      <c r="BM294" s="70"/>
      <c r="BN294" s="72"/>
      <c r="BO294" s="591"/>
      <c r="BP294" s="62"/>
      <c r="BQ294" s="62"/>
      <c r="BR294" s="62"/>
      <c r="BS294" s="62"/>
      <c r="BT294" s="62"/>
      <c r="BU294" s="62"/>
      <c r="BV294" s="62"/>
      <c r="BW294" s="62"/>
      <c r="BX294" s="62"/>
      <c r="BY294" s="62"/>
      <c r="BZ294" s="62"/>
      <c r="CA294" s="62"/>
      <c r="CB294" s="62"/>
      <c r="CC294" s="62"/>
      <c r="CD294" s="62"/>
      <c r="CE294" s="62"/>
      <c r="CF294" s="62"/>
      <c r="CI294" s="66"/>
      <c r="CL294" s="68"/>
      <c r="CM294" s="69"/>
      <c r="CN294" s="70"/>
      <c r="CO294" s="389"/>
      <c r="CP294" s="389"/>
      <c r="CQ294" s="389"/>
      <c r="CR294" s="70"/>
      <c r="CS294" s="389"/>
      <c r="CT294" s="389"/>
      <c r="CU294" s="389"/>
      <c r="CV294" s="70"/>
      <c r="CW294" s="389"/>
      <c r="CX294" s="389"/>
      <c r="CY294" s="389"/>
      <c r="CZ294" s="70"/>
      <c r="DA294" s="389"/>
      <c r="DB294" s="389"/>
      <c r="DC294" s="389"/>
      <c r="DD294" s="71"/>
      <c r="DT294" s="66"/>
    </row>
    <row r="295" spans="1:124" s="178" customFormat="1" ht="60.15" customHeight="1" x14ac:dyDescent="0.35">
      <c r="A295" s="60" t="s">
        <v>245</v>
      </c>
      <c r="B295" s="42"/>
      <c r="C295" s="43">
        <v>110076683</v>
      </c>
      <c r="D295" s="43">
        <v>11582340</v>
      </c>
      <c r="E295" s="44">
        <v>25718377.539999999</v>
      </c>
      <c r="F295" s="45">
        <f t="shared" si="20"/>
        <v>23.364055710145262</v>
      </c>
      <c r="G295" s="46">
        <f t="shared" si="21"/>
        <v>-84358305.460000008</v>
      </c>
      <c r="H295" s="45"/>
      <c r="I295" s="46">
        <f t="shared" si="23"/>
        <v>14136037.539999999</v>
      </c>
      <c r="J295" s="306"/>
      <c r="K295" s="61"/>
      <c r="N295" s="391"/>
      <c r="O295" s="63"/>
      <c r="P295" s="67"/>
      <c r="R295" s="66"/>
      <c r="T295" s="68"/>
      <c r="U295" s="69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  <c r="AK295" s="71"/>
      <c r="AL295" s="71"/>
      <c r="AQ295" s="68"/>
      <c r="AR295" s="69"/>
      <c r="AS295" s="71"/>
      <c r="AT295" s="71"/>
      <c r="AU295" s="71"/>
      <c r="AV295" s="71"/>
      <c r="AW295" s="71"/>
      <c r="AX295" s="71"/>
      <c r="AY295" s="71"/>
      <c r="AZ295" s="71"/>
      <c r="BA295" s="71"/>
      <c r="BB295" s="71"/>
      <c r="BC295" s="71"/>
      <c r="BD295" s="71"/>
      <c r="BE295" s="71"/>
      <c r="BF295" s="71"/>
      <c r="BG295" s="71"/>
      <c r="BH295" s="71"/>
      <c r="BI295" s="71"/>
      <c r="BM295" s="70"/>
      <c r="BN295" s="72"/>
      <c r="BO295" s="69"/>
      <c r="BP295" s="62"/>
      <c r="BQ295" s="62"/>
      <c r="BR295" s="62"/>
      <c r="BS295" s="62"/>
      <c r="BT295" s="62"/>
      <c r="BU295" s="62"/>
      <c r="BV295" s="62"/>
      <c r="BW295" s="62"/>
      <c r="BX295" s="62"/>
      <c r="BY295" s="62"/>
      <c r="BZ295" s="62"/>
      <c r="CA295" s="62"/>
      <c r="CB295" s="62"/>
      <c r="CC295" s="62"/>
      <c r="CD295" s="62"/>
      <c r="CE295" s="62"/>
      <c r="CF295" s="62"/>
      <c r="CI295" s="66"/>
      <c r="CL295" s="68"/>
      <c r="CM295" s="69"/>
      <c r="CN295" s="71"/>
      <c r="CO295" s="71"/>
      <c r="CP295" s="71"/>
      <c r="CQ295" s="71"/>
      <c r="CR295" s="71"/>
      <c r="CS295" s="71"/>
      <c r="CT295" s="71"/>
      <c r="CU295" s="71"/>
      <c r="CV295" s="71"/>
      <c r="CW295" s="71"/>
      <c r="CX295" s="71"/>
      <c r="CY295" s="71"/>
      <c r="CZ295" s="71"/>
      <c r="DA295" s="71"/>
      <c r="DB295" s="71"/>
      <c r="DC295" s="71"/>
      <c r="DD295" s="71"/>
      <c r="DT295" s="66"/>
    </row>
    <row r="296" spans="1:124" s="178" customFormat="1" ht="69" customHeight="1" x14ac:dyDescent="0.35">
      <c r="A296" s="529" t="s">
        <v>246</v>
      </c>
      <c r="B296" s="530"/>
      <c r="C296" s="534">
        <v>3892652579</v>
      </c>
      <c r="D296" s="534">
        <v>837244853</v>
      </c>
      <c r="E296" s="535">
        <v>770227998.11300015</v>
      </c>
      <c r="F296" s="45">
        <f t="shared" si="20"/>
        <v>19.786713108388092</v>
      </c>
      <c r="G296" s="46">
        <f t="shared" si="21"/>
        <v>-3122424580.8870001</v>
      </c>
      <c r="H296" s="45">
        <f t="shared" si="22"/>
        <v>91.995548895061432</v>
      </c>
      <c r="I296" s="46">
        <f t="shared" si="23"/>
        <v>-67016854.886999846</v>
      </c>
      <c r="J296" s="536"/>
      <c r="K296" s="313"/>
      <c r="N296" s="391"/>
      <c r="O296" s="63"/>
      <c r="P296" s="67"/>
      <c r="R296" s="66"/>
      <c r="T296" s="68"/>
      <c r="U296" s="69"/>
      <c r="V296" s="71"/>
      <c r="W296" s="537"/>
      <c r="X296" s="537"/>
      <c r="Y296" s="537"/>
      <c r="Z296" s="71"/>
      <c r="AA296" s="537"/>
      <c r="AB296" s="537"/>
      <c r="AC296" s="537"/>
      <c r="AD296" s="71"/>
      <c r="AE296" s="537"/>
      <c r="AF296" s="537"/>
      <c r="AG296" s="537"/>
      <c r="AH296" s="71"/>
      <c r="AI296" s="537"/>
      <c r="AJ296" s="537"/>
      <c r="AK296" s="537"/>
      <c r="AL296" s="537"/>
      <c r="AQ296" s="68"/>
      <c r="AR296" s="69"/>
      <c r="AS296" s="71"/>
      <c r="AT296" s="537"/>
      <c r="AU296" s="537"/>
      <c r="AV296" s="537"/>
      <c r="AW296" s="71"/>
      <c r="AX296" s="537"/>
      <c r="AY296" s="537"/>
      <c r="AZ296" s="537"/>
      <c r="BA296" s="71"/>
      <c r="BB296" s="537"/>
      <c r="BC296" s="537"/>
      <c r="BD296" s="537"/>
      <c r="BE296" s="71"/>
      <c r="BF296" s="537"/>
      <c r="BG296" s="537"/>
      <c r="BH296" s="537"/>
      <c r="BI296" s="537"/>
      <c r="BM296" s="70"/>
      <c r="BN296" s="72"/>
      <c r="BO296" s="69"/>
      <c r="BP296" s="62"/>
      <c r="BQ296" s="538"/>
      <c r="BR296" s="538"/>
      <c r="BS296" s="538"/>
      <c r="BT296" s="62"/>
      <c r="BU296" s="538"/>
      <c r="BV296" s="538"/>
      <c r="BW296" s="538"/>
      <c r="BX296" s="62"/>
      <c r="BY296" s="538"/>
      <c r="BZ296" s="538"/>
      <c r="CA296" s="538"/>
      <c r="CB296" s="62"/>
      <c r="CC296" s="538"/>
      <c r="CD296" s="538"/>
      <c r="CE296" s="538"/>
      <c r="CF296" s="538"/>
      <c r="CI296" s="66"/>
      <c r="CL296" s="68"/>
      <c r="CM296" s="69"/>
      <c r="CN296" s="71"/>
      <c r="CO296" s="537"/>
      <c r="CP296" s="537"/>
      <c r="CQ296" s="537"/>
      <c r="CR296" s="71"/>
      <c r="CS296" s="537"/>
      <c r="CT296" s="537"/>
      <c r="CU296" s="537"/>
      <c r="CV296" s="71"/>
      <c r="CW296" s="537"/>
      <c r="CX296" s="537"/>
      <c r="CY296" s="537"/>
      <c r="CZ296" s="71"/>
      <c r="DA296" s="537"/>
      <c r="DB296" s="537"/>
      <c r="DC296" s="537"/>
      <c r="DD296" s="537"/>
      <c r="DT296" s="66"/>
    </row>
    <row r="297" spans="1:124" s="219" customFormat="1" ht="63" customHeight="1" x14ac:dyDescent="0.6">
      <c r="A297" s="539" t="s">
        <v>247</v>
      </c>
      <c r="B297" s="540"/>
      <c r="C297" s="525">
        <v>3606219335</v>
      </c>
      <c r="D297" s="525">
        <v>738931307</v>
      </c>
      <c r="E297" s="46">
        <v>671974304.0430001</v>
      </c>
      <c r="F297" s="45">
        <f>E297/C297*100</f>
        <v>18.633761333404866</v>
      </c>
      <c r="G297" s="46">
        <f>E297-C297</f>
        <v>-2934245030.9569998</v>
      </c>
      <c r="H297" s="45">
        <f>E297/D297*100</f>
        <v>90.938670168294834</v>
      </c>
      <c r="I297" s="46">
        <f>E297-D297</f>
        <v>-66957002.956999898</v>
      </c>
      <c r="J297" s="312"/>
      <c r="K297" s="209"/>
      <c r="N297" s="541"/>
      <c r="O297" s="211"/>
      <c r="P297" s="510"/>
      <c r="R297" s="214"/>
      <c r="T297" s="542"/>
      <c r="AQ297" s="543"/>
      <c r="AR297" s="543"/>
      <c r="AS297" s="543"/>
      <c r="AT297" s="543"/>
      <c r="AU297" s="543"/>
      <c r="AV297" s="543"/>
      <c r="BM297" s="217"/>
      <c r="BN297" s="218"/>
    </row>
    <row r="298" spans="1:124" ht="30.9" hidden="1" customHeight="1" x14ac:dyDescent="0.45">
      <c r="A298" s="544"/>
      <c r="B298" s="545"/>
      <c r="C298" s="546"/>
      <c r="D298" s="546"/>
      <c r="E298" s="546"/>
      <c r="F298" s="546"/>
      <c r="G298" s="546"/>
      <c r="H298" s="546"/>
      <c r="I298" s="546"/>
      <c r="J298" s="547"/>
      <c r="K298" s="549"/>
      <c r="N298" s="550"/>
      <c r="O298" s="551"/>
      <c r="AQ298" s="552"/>
      <c r="AR298" s="552"/>
      <c r="AS298" s="552"/>
      <c r="AT298" s="552"/>
      <c r="AU298" s="552"/>
      <c r="AV298" s="552"/>
      <c r="BM298" s="91"/>
      <c r="BN298" s="93"/>
      <c r="CF298" s="22"/>
      <c r="CJ298" s="3"/>
    </row>
    <row r="299" spans="1:124" s="3" customFormat="1" x14ac:dyDescent="0.4">
      <c r="A299" s="557"/>
      <c r="B299" s="558"/>
      <c r="C299" s="197"/>
      <c r="D299" s="197"/>
      <c r="E299" s="197"/>
      <c r="F299" s="197"/>
      <c r="G299" s="197"/>
      <c r="H299" s="197"/>
      <c r="I299" s="197"/>
      <c r="J299" s="197"/>
      <c r="K299" s="548"/>
      <c r="N299" s="106"/>
      <c r="O299" s="5"/>
      <c r="P299" s="4"/>
      <c r="T299" s="6"/>
      <c r="AQ299" s="6"/>
      <c r="BM299" s="10"/>
    </row>
    <row r="300" spans="1:124" s="3" customFormat="1" x14ac:dyDescent="0.4">
      <c r="A300" s="557"/>
      <c r="B300" s="559"/>
      <c r="C300" s="560"/>
      <c r="D300" s="560"/>
      <c r="E300" s="560"/>
      <c r="F300" s="560"/>
      <c r="G300" s="560"/>
      <c r="H300" s="560"/>
      <c r="I300" s="560"/>
      <c r="J300" s="560"/>
      <c r="K300" s="83"/>
      <c r="N300" s="106"/>
      <c r="O300" s="5"/>
      <c r="P300" s="4"/>
      <c r="T300" s="6"/>
      <c r="AQ300" s="6"/>
      <c r="BM300" s="10"/>
    </row>
    <row r="301" spans="1:124" s="3" customFormat="1" x14ac:dyDescent="0.4">
      <c r="A301" s="561"/>
      <c r="B301" s="559"/>
      <c r="C301" s="560"/>
      <c r="D301" s="560"/>
      <c r="E301" s="560"/>
      <c r="F301" s="560"/>
      <c r="G301" s="560"/>
      <c r="H301" s="560"/>
      <c r="I301" s="560"/>
      <c r="J301" s="560"/>
      <c r="K301" s="83"/>
      <c r="N301" s="106"/>
      <c r="O301" s="5"/>
      <c r="P301" s="4"/>
      <c r="T301" s="6"/>
      <c r="AQ301" s="6"/>
      <c r="BM301" s="10"/>
    </row>
    <row r="302" spans="1:124" s="3" customFormat="1" x14ac:dyDescent="0.4">
      <c r="A302" s="557"/>
      <c r="B302" s="558"/>
      <c r="C302" s="197"/>
      <c r="D302" s="197"/>
      <c r="E302" s="197"/>
      <c r="F302" s="197"/>
      <c r="G302" s="197"/>
      <c r="H302" s="197"/>
      <c r="I302" s="197"/>
      <c r="J302" s="197"/>
      <c r="K302" s="548"/>
      <c r="N302" s="106"/>
      <c r="O302" s="5"/>
      <c r="P302" s="4"/>
      <c r="T302" s="6"/>
      <c r="AQ302" s="6"/>
      <c r="BM302" s="10"/>
    </row>
    <row r="303" spans="1:124" s="3" customFormat="1" x14ac:dyDescent="0.4">
      <c r="A303" s="557"/>
      <c r="B303" s="558"/>
      <c r="C303" s="197"/>
      <c r="D303" s="197"/>
      <c r="E303" s="197"/>
      <c r="F303" s="197"/>
      <c r="G303" s="197"/>
      <c r="H303" s="197"/>
      <c r="I303" s="197"/>
      <c r="J303" s="197"/>
      <c r="K303" s="548"/>
      <c r="N303" s="106"/>
      <c r="O303" s="5"/>
      <c r="P303" s="4"/>
      <c r="T303" s="6"/>
      <c r="AQ303" s="6"/>
      <c r="BM303" s="10"/>
    </row>
    <row r="304" spans="1:124" s="3" customFormat="1" x14ac:dyDescent="0.4">
      <c r="A304" s="557"/>
      <c r="B304" s="558"/>
      <c r="C304" s="197"/>
      <c r="D304" s="197"/>
      <c r="E304" s="197"/>
      <c r="F304" s="197"/>
      <c r="G304" s="197"/>
      <c r="H304" s="197"/>
      <c r="I304" s="197"/>
      <c r="J304" s="197"/>
      <c r="K304" s="548"/>
      <c r="N304" s="106"/>
      <c r="O304" s="5"/>
      <c r="P304" s="4"/>
      <c r="T304" s="6"/>
      <c r="AQ304" s="6"/>
      <c r="BM304" s="10"/>
    </row>
    <row r="305" spans="1:65" s="3" customFormat="1" x14ac:dyDescent="0.4">
      <c r="A305" s="557"/>
      <c r="B305" s="558"/>
      <c r="C305" s="197"/>
      <c r="D305" s="197"/>
      <c r="E305" s="197"/>
      <c r="F305" s="197"/>
      <c r="G305" s="197"/>
      <c r="H305" s="197"/>
      <c r="I305" s="197"/>
      <c r="J305" s="197"/>
      <c r="K305" s="548"/>
      <c r="N305" s="106"/>
      <c r="O305" s="5"/>
      <c r="P305" s="4"/>
      <c r="T305" s="6"/>
      <c r="AQ305" s="6"/>
      <c r="BM305" s="10"/>
    </row>
    <row r="306" spans="1:65" s="3" customFormat="1" x14ac:dyDescent="0.4">
      <c r="A306" s="557"/>
      <c r="B306" s="558"/>
      <c r="C306" s="197"/>
      <c r="D306" s="197"/>
      <c r="E306" s="197"/>
      <c r="F306" s="197"/>
      <c r="G306" s="197"/>
      <c r="H306" s="197"/>
      <c r="I306" s="197"/>
      <c r="J306" s="197"/>
      <c r="K306" s="548"/>
      <c r="N306" s="106"/>
      <c r="O306" s="5"/>
      <c r="P306" s="4"/>
      <c r="T306" s="6"/>
      <c r="AQ306" s="6"/>
      <c r="BM306" s="10"/>
    </row>
    <row r="307" spans="1:65" s="3" customFormat="1" x14ac:dyDescent="0.4">
      <c r="A307" s="557"/>
      <c r="B307" s="558"/>
      <c r="C307" s="197"/>
      <c r="D307" s="197"/>
      <c r="E307" s="197"/>
      <c r="F307" s="197"/>
      <c r="G307" s="197"/>
      <c r="H307" s="197"/>
      <c r="I307" s="197"/>
      <c r="J307" s="197"/>
      <c r="K307" s="548"/>
      <c r="N307" s="106"/>
      <c r="O307" s="5"/>
      <c r="P307" s="4"/>
      <c r="T307" s="6"/>
      <c r="AQ307" s="6"/>
      <c r="BM307" s="10"/>
    </row>
    <row r="308" spans="1:65" s="3" customFormat="1" x14ac:dyDescent="0.4">
      <c r="A308" s="557"/>
      <c r="B308" s="558"/>
      <c r="C308" s="197"/>
      <c r="D308" s="197"/>
      <c r="E308" s="197"/>
      <c r="F308" s="197"/>
      <c r="G308" s="197"/>
      <c r="H308" s="197"/>
      <c r="I308" s="197"/>
      <c r="J308" s="197"/>
      <c r="K308" s="548"/>
      <c r="N308" s="106"/>
      <c r="O308" s="5"/>
      <c r="P308" s="4"/>
      <c r="T308" s="6"/>
      <c r="AQ308" s="6"/>
      <c r="BM308" s="10"/>
    </row>
    <row r="309" spans="1:65" s="3" customFormat="1" x14ac:dyDescent="0.4">
      <c r="A309" s="557"/>
      <c r="B309" s="559"/>
      <c r="C309" s="197"/>
      <c r="D309" s="197"/>
      <c r="E309" s="197"/>
      <c r="F309" s="197"/>
      <c r="G309" s="197"/>
      <c r="H309" s="197"/>
      <c r="I309" s="197"/>
      <c r="J309" s="197"/>
      <c r="K309" s="548"/>
      <c r="N309" s="106"/>
      <c r="O309" s="5"/>
      <c r="P309" s="4"/>
      <c r="T309" s="6"/>
      <c r="AQ309" s="6"/>
      <c r="BM309" s="10"/>
    </row>
    <row r="310" spans="1:65" s="3" customFormat="1" x14ac:dyDescent="0.4">
      <c r="A310" s="557"/>
      <c r="B310" s="559"/>
      <c r="C310" s="197"/>
      <c r="D310" s="197"/>
      <c r="E310" s="197"/>
      <c r="F310" s="197"/>
      <c r="G310" s="197"/>
      <c r="H310" s="197"/>
      <c r="I310" s="197"/>
      <c r="J310" s="197"/>
      <c r="K310" s="548"/>
      <c r="N310" s="106"/>
      <c r="O310" s="5"/>
      <c r="P310" s="4"/>
      <c r="T310" s="6"/>
      <c r="AQ310" s="6"/>
      <c r="BM310" s="10"/>
    </row>
    <row r="311" spans="1:65" s="3" customFormat="1" x14ac:dyDescent="0.4">
      <c r="A311" s="557"/>
      <c r="B311" s="559"/>
      <c r="C311" s="197"/>
      <c r="D311" s="197"/>
      <c r="E311" s="197"/>
      <c r="F311" s="197"/>
      <c r="G311" s="197"/>
      <c r="H311" s="197"/>
      <c r="I311" s="197"/>
      <c r="J311" s="197"/>
      <c r="K311" s="548"/>
      <c r="N311" s="106"/>
      <c r="O311" s="5"/>
      <c r="P311" s="4"/>
      <c r="T311" s="6"/>
      <c r="AQ311" s="6"/>
      <c r="BM311" s="10"/>
    </row>
    <row r="312" spans="1:65" s="3" customFormat="1" x14ac:dyDescent="0.4">
      <c r="A312" s="557"/>
      <c r="B312" s="559"/>
      <c r="C312" s="197"/>
      <c r="D312" s="197"/>
      <c r="E312" s="197"/>
      <c r="F312" s="197"/>
      <c r="G312" s="197"/>
      <c r="H312" s="197"/>
      <c r="I312" s="197"/>
      <c r="J312" s="197"/>
      <c r="K312" s="548"/>
      <c r="N312" s="106"/>
      <c r="O312" s="5"/>
      <c r="P312" s="4"/>
      <c r="T312" s="6"/>
      <c r="AQ312" s="6"/>
      <c r="BM312" s="10"/>
    </row>
    <row r="313" spans="1:65" s="3" customFormat="1" x14ac:dyDescent="0.4">
      <c r="A313" s="557"/>
      <c r="B313" s="559"/>
      <c r="C313" s="197"/>
      <c r="D313" s="197"/>
      <c r="E313" s="197"/>
      <c r="F313" s="197"/>
      <c r="G313" s="197"/>
      <c r="H313" s="197"/>
      <c r="I313" s="197"/>
      <c r="J313" s="197"/>
      <c r="K313" s="548"/>
      <c r="N313" s="106"/>
      <c r="O313" s="5"/>
      <c r="P313" s="4"/>
      <c r="T313" s="6"/>
      <c r="AQ313" s="6"/>
      <c r="BM313" s="10"/>
    </row>
    <row r="314" spans="1:65" s="3" customFormat="1" x14ac:dyDescent="0.4">
      <c r="A314" s="557"/>
      <c r="B314" s="559"/>
      <c r="C314" s="197"/>
      <c r="D314" s="197"/>
      <c r="E314" s="197"/>
      <c r="F314" s="197"/>
      <c r="G314" s="197"/>
      <c r="H314" s="197"/>
      <c r="I314" s="197"/>
      <c r="J314" s="197"/>
      <c r="K314" s="548"/>
      <c r="N314" s="106"/>
      <c r="O314" s="5"/>
      <c r="P314" s="4"/>
      <c r="T314" s="6"/>
      <c r="AQ314" s="6"/>
      <c r="BM314" s="10"/>
    </row>
    <row r="315" spans="1:65" s="3" customFormat="1" x14ac:dyDescent="0.4">
      <c r="A315" s="557"/>
      <c r="B315" s="559"/>
      <c r="C315" s="197"/>
      <c r="D315" s="197"/>
      <c r="E315" s="197"/>
      <c r="F315" s="197"/>
      <c r="G315" s="197"/>
      <c r="H315" s="197"/>
      <c r="I315" s="197"/>
      <c r="J315" s="197"/>
      <c r="K315" s="548"/>
      <c r="N315" s="106"/>
      <c r="O315" s="5"/>
      <c r="P315" s="4"/>
      <c r="T315" s="6"/>
      <c r="AQ315" s="6"/>
      <c r="BM315" s="10"/>
    </row>
    <row r="316" spans="1:65" s="3" customFormat="1" x14ac:dyDescent="0.4">
      <c r="A316" s="557"/>
      <c r="B316" s="559"/>
      <c r="C316" s="13"/>
      <c r="D316" s="13"/>
      <c r="E316" s="13"/>
      <c r="F316" s="13"/>
      <c r="G316" s="13"/>
      <c r="H316" s="13"/>
      <c r="I316" s="13"/>
      <c r="J316" s="13"/>
      <c r="K316" s="30"/>
      <c r="N316" s="106"/>
      <c r="O316" s="5"/>
      <c r="P316" s="4"/>
      <c r="T316" s="6"/>
      <c r="AQ316" s="6"/>
      <c r="BM316" s="10"/>
    </row>
    <row r="317" spans="1:65" s="3" customFormat="1" x14ac:dyDescent="0.4">
      <c r="A317" s="557"/>
      <c r="B317" s="559"/>
      <c r="C317" s="548"/>
      <c r="D317" s="548"/>
      <c r="E317" s="548"/>
      <c r="F317" s="548"/>
      <c r="G317" s="548"/>
      <c r="H317" s="548"/>
      <c r="I317" s="548"/>
      <c r="J317" s="548"/>
      <c r="K317" s="548"/>
      <c r="N317" s="106"/>
      <c r="O317" s="5"/>
      <c r="P317" s="4"/>
      <c r="T317" s="6"/>
      <c r="AQ317" s="6"/>
      <c r="BM317" s="10"/>
    </row>
    <row r="318" spans="1:65" s="3" customFormat="1" x14ac:dyDescent="0.4">
      <c r="A318" s="557"/>
      <c r="B318" s="559"/>
      <c r="C318" s="13"/>
      <c r="D318" s="197"/>
      <c r="E318" s="562"/>
      <c r="F318" s="13"/>
      <c r="G318" s="197"/>
      <c r="H318" s="562"/>
      <c r="I318" s="13"/>
      <c r="J318" s="197"/>
      <c r="K318" s="548"/>
      <c r="N318" s="106"/>
      <c r="O318" s="5"/>
      <c r="P318" s="4"/>
      <c r="T318" s="6"/>
      <c r="AQ318" s="6"/>
      <c r="BM318" s="10"/>
    </row>
    <row r="319" spans="1:65" s="3" customFormat="1" x14ac:dyDescent="0.4">
      <c r="A319" s="557"/>
      <c r="B319" s="559"/>
      <c r="C319" s="197"/>
      <c r="D319" s="197"/>
      <c r="E319" s="197"/>
      <c r="F319" s="197"/>
      <c r="G319" s="197"/>
      <c r="H319" s="197"/>
      <c r="I319" s="197"/>
      <c r="J319" s="197"/>
      <c r="K319" s="548"/>
      <c r="N319" s="106"/>
      <c r="O319" s="5"/>
      <c r="P319" s="4"/>
      <c r="T319" s="6"/>
      <c r="AQ319" s="6"/>
      <c r="BM319" s="10"/>
    </row>
    <row r="320" spans="1:65" s="3" customFormat="1" x14ac:dyDescent="0.4">
      <c r="A320" s="557"/>
      <c r="B320" s="559"/>
      <c r="C320" s="197"/>
      <c r="D320" s="197"/>
      <c r="E320" s="197"/>
      <c r="F320" s="197"/>
      <c r="G320" s="197"/>
      <c r="H320" s="197"/>
      <c r="I320" s="197"/>
      <c r="J320" s="197"/>
      <c r="K320" s="548"/>
      <c r="N320" s="106"/>
      <c r="O320" s="5"/>
      <c r="P320" s="4"/>
      <c r="T320" s="6"/>
      <c r="AQ320" s="6"/>
      <c r="BM320" s="10"/>
    </row>
    <row r="321" spans="1:65" s="3" customFormat="1" x14ac:dyDescent="0.4">
      <c r="A321" s="557"/>
      <c r="B321" s="559"/>
      <c r="C321" s="197"/>
      <c r="D321" s="197"/>
      <c r="E321" s="197"/>
      <c r="F321" s="197"/>
      <c r="G321" s="197"/>
      <c r="H321" s="197"/>
      <c r="I321" s="197"/>
      <c r="J321" s="197"/>
      <c r="K321" s="548"/>
      <c r="N321" s="106"/>
      <c r="O321" s="5"/>
      <c r="P321" s="4"/>
      <c r="T321" s="6"/>
      <c r="AQ321" s="6"/>
      <c r="BM321" s="10"/>
    </row>
    <row r="322" spans="1:65" s="3" customFormat="1" x14ac:dyDescent="0.4">
      <c r="A322" s="556"/>
      <c r="B322" s="559"/>
      <c r="C322" s="548"/>
      <c r="D322" s="548"/>
      <c r="E322" s="548"/>
      <c r="F322" s="548"/>
      <c r="G322" s="548"/>
      <c r="H322" s="548"/>
      <c r="I322" s="548"/>
      <c r="J322" s="548"/>
      <c r="K322" s="548"/>
      <c r="N322" s="106"/>
      <c r="O322" s="5"/>
      <c r="P322" s="4"/>
      <c r="T322" s="6"/>
      <c r="AQ322" s="6"/>
      <c r="BM322" s="10"/>
    </row>
    <row r="323" spans="1:65" s="3" customFormat="1" x14ac:dyDescent="0.4">
      <c r="A323" s="556"/>
      <c r="B323" s="559"/>
      <c r="C323" s="548"/>
      <c r="D323" s="548"/>
      <c r="E323" s="548"/>
      <c r="F323" s="548"/>
      <c r="G323" s="548"/>
      <c r="H323" s="548"/>
      <c r="I323" s="548"/>
      <c r="J323" s="548"/>
      <c r="K323" s="548"/>
      <c r="N323" s="106"/>
      <c r="O323" s="5"/>
      <c r="P323" s="4"/>
      <c r="T323" s="6"/>
      <c r="AQ323" s="6"/>
      <c r="BM323" s="10"/>
    </row>
    <row r="324" spans="1:65" s="3" customFormat="1" x14ac:dyDescent="0.4">
      <c r="A324" s="557"/>
      <c r="B324" s="559"/>
      <c r="C324" s="197"/>
      <c r="D324" s="197"/>
      <c r="E324" s="197"/>
      <c r="F324" s="197"/>
      <c r="G324" s="197"/>
      <c r="H324" s="197"/>
      <c r="I324" s="197"/>
      <c r="J324" s="197"/>
      <c r="K324" s="548"/>
      <c r="N324" s="106"/>
      <c r="O324" s="5"/>
      <c r="P324" s="4"/>
      <c r="T324" s="6"/>
      <c r="AQ324" s="6"/>
      <c r="BM324" s="10"/>
    </row>
    <row r="325" spans="1:65" s="3" customFormat="1" x14ac:dyDescent="0.4">
      <c r="A325" s="557"/>
      <c r="B325" s="559"/>
      <c r="C325" s="197"/>
      <c r="D325" s="197"/>
      <c r="E325" s="197"/>
      <c r="F325" s="197"/>
      <c r="G325" s="197"/>
      <c r="H325" s="197"/>
      <c r="I325" s="197"/>
      <c r="J325" s="197"/>
      <c r="K325" s="548"/>
      <c r="N325" s="106"/>
      <c r="O325" s="5"/>
      <c r="P325" s="4"/>
      <c r="T325" s="6"/>
      <c r="AQ325" s="6"/>
      <c r="BM325" s="10"/>
    </row>
    <row r="326" spans="1:65" s="3" customFormat="1" x14ac:dyDescent="0.4">
      <c r="A326" s="557"/>
      <c r="B326" s="558"/>
      <c r="C326" s="197"/>
      <c r="D326" s="197"/>
      <c r="E326" s="197"/>
      <c r="F326" s="197"/>
      <c r="G326" s="197"/>
      <c r="H326" s="197"/>
      <c r="I326" s="197"/>
      <c r="J326" s="197"/>
      <c r="K326" s="548"/>
      <c r="N326" s="106"/>
      <c r="O326" s="5"/>
      <c r="P326" s="4"/>
      <c r="T326" s="6"/>
      <c r="AQ326" s="6"/>
      <c r="BM326" s="10"/>
    </row>
    <row r="327" spans="1:65" s="3" customFormat="1" x14ac:dyDescent="0.4">
      <c r="A327" s="557"/>
      <c r="B327" s="558"/>
      <c r="C327" s="197"/>
      <c r="D327" s="197"/>
      <c r="E327" s="197"/>
      <c r="F327" s="197"/>
      <c r="G327" s="197"/>
      <c r="H327" s="197"/>
      <c r="I327" s="197"/>
      <c r="J327" s="197"/>
      <c r="K327" s="548"/>
      <c r="N327" s="106"/>
      <c r="O327" s="5"/>
      <c r="P327" s="4"/>
      <c r="T327" s="6"/>
      <c r="AQ327" s="6"/>
      <c r="BM327" s="10"/>
    </row>
    <row r="328" spans="1:65" s="3" customFormat="1" x14ac:dyDescent="0.4">
      <c r="A328" s="557"/>
      <c r="B328" s="558"/>
      <c r="C328" s="197"/>
      <c r="D328" s="197"/>
      <c r="E328" s="197"/>
      <c r="F328" s="197"/>
      <c r="G328" s="197"/>
      <c r="H328" s="197"/>
      <c r="I328" s="197"/>
      <c r="J328" s="197"/>
      <c r="K328" s="548"/>
      <c r="N328" s="106"/>
      <c r="O328" s="5"/>
      <c r="P328" s="4"/>
      <c r="T328" s="6"/>
      <c r="AQ328" s="6"/>
      <c r="BM328" s="10"/>
    </row>
    <row r="329" spans="1:65" s="3" customFormat="1" x14ac:dyDescent="0.4">
      <c r="A329" s="555"/>
      <c r="B329" s="558"/>
      <c r="C329" s="548"/>
      <c r="D329" s="548"/>
      <c r="E329" s="548"/>
      <c r="F329" s="548"/>
      <c r="G329" s="548"/>
      <c r="H329" s="548"/>
      <c r="I329" s="548"/>
      <c r="J329" s="548"/>
      <c r="K329" s="548"/>
      <c r="N329" s="106"/>
      <c r="O329" s="5"/>
      <c r="P329" s="4"/>
      <c r="T329" s="6"/>
      <c r="AQ329" s="6"/>
      <c r="BM329" s="10"/>
    </row>
    <row r="330" spans="1:65" s="3" customFormat="1" x14ac:dyDescent="0.4">
      <c r="A330" s="563"/>
      <c r="B330" s="558"/>
      <c r="C330" s="197"/>
      <c r="D330" s="197"/>
      <c r="E330" s="197"/>
      <c r="F330" s="197"/>
      <c r="G330" s="197"/>
      <c r="H330" s="197"/>
      <c r="I330" s="197"/>
      <c r="J330" s="197"/>
      <c r="K330" s="548"/>
      <c r="N330" s="106"/>
      <c r="O330" s="5"/>
      <c r="P330" s="4"/>
      <c r="T330" s="6"/>
      <c r="AQ330" s="6"/>
      <c r="BM330" s="10"/>
    </row>
    <row r="331" spans="1:65" s="3" customFormat="1" x14ac:dyDescent="0.4">
      <c r="A331" s="557"/>
      <c r="B331" s="558"/>
      <c r="C331" s="197"/>
      <c r="D331" s="197"/>
      <c r="E331" s="197"/>
      <c r="F331" s="197"/>
      <c r="G331" s="197"/>
      <c r="H331" s="197"/>
      <c r="I331" s="197"/>
      <c r="J331" s="197"/>
      <c r="K331" s="548"/>
      <c r="N331" s="106"/>
      <c r="O331" s="5"/>
      <c r="P331" s="4"/>
      <c r="T331" s="6"/>
      <c r="AQ331" s="6"/>
      <c r="BM331" s="10"/>
    </row>
    <row r="332" spans="1:65" s="3" customFormat="1" x14ac:dyDescent="0.4">
      <c r="A332" s="557"/>
      <c r="B332" s="558"/>
      <c r="C332" s="197"/>
      <c r="D332" s="197"/>
      <c r="E332" s="197"/>
      <c r="F332" s="197"/>
      <c r="G332" s="197"/>
      <c r="H332" s="197"/>
      <c r="I332" s="197"/>
      <c r="J332" s="197"/>
      <c r="K332" s="548"/>
      <c r="N332" s="106"/>
      <c r="O332" s="5"/>
      <c r="P332" s="4"/>
      <c r="T332" s="6"/>
      <c r="AQ332" s="6"/>
      <c r="BM332" s="10"/>
    </row>
    <row r="333" spans="1:65" s="3" customFormat="1" x14ac:dyDescent="0.4">
      <c r="A333" s="557"/>
      <c r="B333" s="558"/>
      <c r="C333" s="197"/>
      <c r="D333" s="197"/>
      <c r="E333" s="197"/>
      <c r="F333" s="197"/>
      <c r="G333" s="197"/>
      <c r="H333" s="197"/>
      <c r="I333" s="197"/>
      <c r="J333" s="197"/>
      <c r="K333" s="548"/>
      <c r="N333" s="106"/>
      <c r="O333" s="5"/>
      <c r="P333" s="4"/>
      <c r="T333" s="6"/>
      <c r="AQ333" s="6"/>
      <c r="BM333" s="10"/>
    </row>
    <row r="334" spans="1:65" s="3" customFormat="1" x14ac:dyDescent="0.4">
      <c r="A334" s="555"/>
      <c r="B334" s="558"/>
      <c r="C334" s="30"/>
      <c r="D334" s="30"/>
      <c r="E334" s="30"/>
      <c r="F334" s="30"/>
      <c r="G334" s="30"/>
      <c r="H334" s="30"/>
      <c r="I334" s="30"/>
      <c r="J334" s="30"/>
      <c r="K334" s="548"/>
      <c r="N334" s="106"/>
      <c r="O334" s="5"/>
      <c r="P334" s="4"/>
      <c r="T334" s="6"/>
      <c r="AQ334" s="6"/>
      <c r="BM334" s="10"/>
    </row>
    <row r="335" spans="1:65" s="3" customFormat="1" x14ac:dyDescent="0.4">
      <c r="A335" s="555"/>
      <c r="B335" s="558"/>
      <c r="C335" s="30"/>
      <c r="D335" s="30"/>
      <c r="E335" s="30"/>
      <c r="F335" s="30"/>
      <c r="G335" s="30"/>
      <c r="H335" s="30"/>
      <c r="I335" s="30"/>
      <c r="J335" s="30"/>
      <c r="K335" s="548"/>
      <c r="N335" s="106"/>
      <c r="O335" s="5"/>
      <c r="P335" s="4"/>
      <c r="T335" s="6"/>
      <c r="AQ335" s="6"/>
      <c r="BM335" s="10"/>
    </row>
    <row r="336" spans="1:65" s="3" customFormat="1" x14ac:dyDescent="0.4">
      <c r="A336" s="556"/>
      <c r="B336" s="558"/>
      <c r="C336" s="197"/>
      <c r="D336" s="197"/>
      <c r="E336" s="197"/>
      <c r="F336" s="197"/>
      <c r="G336" s="197"/>
      <c r="H336" s="197"/>
      <c r="I336" s="197"/>
      <c r="J336" s="197"/>
      <c r="K336" s="548"/>
      <c r="N336" s="106"/>
      <c r="O336" s="5"/>
      <c r="P336" s="4"/>
      <c r="T336" s="6"/>
      <c r="AQ336" s="6"/>
      <c r="BM336" s="10"/>
    </row>
    <row r="337" spans="1:65" s="3" customFormat="1" x14ac:dyDescent="0.4">
      <c r="A337" s="556"/>
      <c r="B337" s="558"/>
      <c r="C337" s="197"/>
      <c r="D337" s="197"/>
      <c r="E337" s="197"/>
      <c r="F337" s="197"/>
      <c r="G337" s="197"/>
      <c r="H337" s="197"/>
      <c r="I337" s="197"/>
      <c r="J337" s="197"/>
      <c r="K337" s="548"/>
      <c r="N337" s="106"/>
      <c r="O337" s="5"/>
      <c r="P337" s="4"/>
      <c r="T337" s="6"/>
      <c r="AQ337" s="6"/>
      <c r="BM337" s="10"/>
    </row>
    <row r="338" spans="1:65" s="3" customFormat="1" x14ac:dyDescent="0.4">
      <c r="A338" s="557"/>
      <c r="B338" s="558"/>
      <c r="C338" s="197"/>
      <c r="D338" s="197"/>
      <c r="E338" s="197"/>
      <c r="F338" s="197"/>
      <c r="G338" s="197"/>
      <c r="H338" s="197"/>
      <c r="I338" s="197"/>
      <c r="J338" s="197"/>
      <c r="K338" s="548"/>
      <c r="N338" s="106"/>
      <c r="O338" s="5"/>
      <c r="P338" s="4"/>
      <c r="T338" s="6"/>
      <c r="AQ338" s="6"/>
      <c r="BM338" s="10"/>
    </row>
    <row r="339" spans="1:65" s="3" customFormat="1" x14ac:dyDescent="0.4">
      <c r="A339" s="557"/>
      <c r="B339" s="558"/>
      <c r="C339" s="197"/>
      <c r="D339" s="197"/>
      <c r="E339" s="197"/>
      <c r="F339" s="197"/>
      <c r="G339" s="197"/>
      <c r="H339" s="197"/>
      <c r="I339" s="197"/>
      <c r="J339" s="197"/>
      <c r="K339" s="548"/>
      <c r="N339" s="106"/>
      <c r="O339" s="5"/>
      <c r="P339" s="4"/>
      <c r="T339" s="6"/>
      <c r="AQ339" s="6"/>
      <c r="BM339" s="10"/>
    </row>
    <row r="340" spans="1:65" s="3" customFormat="1" x14ac:dyDescent="0.4">
      <c r="A340" s="557"/>
      <c r="B340" s="558"/>
      <c r="C340" s="197"/>
      <c r="D340" s="197"/>
      <c r="E340" s="197"/>
      <c r="F340" s="197"/>
      <c r="G340" s="197"/>
      <c r="H340" s="197"/>
      <c r="I340" s="197"/>
      <c r="J340" s="197"/>
      <c r="K340" s="548"/>
      <c r="N340" s="106"/>
      <c r="O340" s="5"/>
      <c r="P340" s="4"/>
      <c r="T340" s="6"/>
      <c r="AQ340" s="6"/>
      <c r="BM340" s="10"/>
    </row>
    <row r="341" spans="1:65" s="3" customFormat="1" x14ac:dyDescent="0.4">
      <c r="A341" s="555"/>
      <c r="B341" s="558"/>
      <c r="C341" s="548"/>
      <c r="D341" s="548"/>
      <c r="E341" s="548"/>
      <c r="F341" s="548"/>
      <c r="G341" s="548"/>
      <c r="H341" s="548"/>
      <c r="I341" s="548"/>
      <c r="J341" s="548"/>
      <c r="K341" s="548"/>
      <c r="N341" s="106"/>
      <c r="O341" s="5"/>
      <c r="P341" s="4"/>
      <c r="T341" s="6"/>
      <c r="AQ341" s="6"/>
      <c r="BM341" s="10"/>
    </row>
    <row r="342" spans="1:65" s="3" customFormat="1" x14ac:dyDescent="0.4">
      <c r="A342" s="555"/>
      <c r="B342" s="558"/>
      <c r="C342" s="548"/>
      <c r="D342" s="548"/>
      <c r="E342" s="548"/>
      <c r="F342" s="548"/>
      <c r="G342" s="548"/>
      <c r="H342" s="548"/>
      <c r="I342" s="548"/>
      <c r="J342" s="548"/>
      <c r="K342" s="548"/>
      <c r="N342" s="106"/>
      <c r="O342" s="564"/>
      <c r="P342" s="4"/>
      <c r="T342" s="6"/>
      <c r="AQ342" s="6"/>
      <c r="BM342" s="10"/>
    </row>
    <row r="343" spans="1:65" s="3" customFormat="1" x14ac:dyDescent="0.4">
      <c r="A343" s="556"/>
      <c r="B343" s="558"/>
      <c r="C343" s="548"/>
      <c r="D343" s="548"/>
      <c r="E343" s="548"/>
      <c r="F343" s="548"/>
      <c r="G343" s="548"/>
      <c r="H343" s="548"/>
      <c r="I343" s="548"/>
      <c r="J343" s="548"/>
      <c r="K343" s="548"/>
      <c r="N343" s="106"/>
      <c r="O343" s="5"/>
      <c r="P343" s="4"/>
      <c r="T343" s="6"/>
      <c r="AQ343" s="6"/>
      <c r="BM343" s="10"/>
    </row>
    <row r="344" spans="1:65" s="3" customFormat="1" x14ac:dyDescent="0.4">
      <c r="A344" s="556"/>
      <c r="B344" s="558"/>
      <c r="C344" s="197"/>
      <c r="D344" s="197"/>
      <c r="E344" s="197"/>
      <c r="F344" s="197"/>
      <c r="G344" s="197"/>
      <c r="H344" s="197"/>
      <c r="I344" s="197"/>
      <c r="J344" s="197"/>
      <c r="K344" s="548"/>
      <c r="N344" s="106"/>
      <c r="O344" s="5"/>
      <c r="P344" s="4"/>
      <c r="T344" s="6"/>
      <c r="AQ344" s="6"/>
      <c r="BM344" s="10"/>
    </row>
    <row r="345" spans="1:65" s="3" customFormat="1" x14ac:dyDescent="0.4">
      <c r="A345" s="557"/>
      <c r="B345" s="558"/>
      <c r="C345" s="197"/>
      <c r="D345" s="197"/>
      <c r="E345" s="197"/>
      <c r="F345" s="197"/>
      <c r="G345" s="197"/>
      <c r="H345" s="197"/>
      <c r="I345" s="197"/>
      <c r="J345" s="197"/>
      <c r="K345" s="548"/>
      <c r="N345" s="106"/>
      <c r="O345" s="5"/>
      <c r="P345" s="4"/>
      <c r="T345" s="6"/>
      <c r="AQ345" s="6"/>
      <c r="BM345" s="10"/>
    </row>
    <row r="346" spans="1:65" s="3" customFormat="1" x14ac:dyDescent="0.4">
      <c r="A346" s="557"/>
      <c r="B346" s="558"/>
      <c r="C346" s="197"/>
      <c r="D346" s="197"/>
      <c r="E346" s="197"/>
      <c r="F346" s="197"/>
      <c r="G346" s="197"/>
      <c r="H346" s="197"/>
      <c r="I346" s="197"/>
      <c r="J346" s="197"/>
      <c r="K346" s="548"/>
      <c r="N346" s="106"/>
      <c r="O346" s="5"/>
      <c r="P346" s="4"/>
      <c r="T346" s="6"/>
      <c r="AQ346" s="6"/>
      <c r="BM346" s="10"/>
    </row>
    <row r="347" spans="1:65" s="3" customFormat="1" x14ac:dyDescent="0.4">
      <c r="A347" s="557"/>
      <c r="B347" s="558"/>
      <c r="C347" s="197"/>
      <c r="D347" s="197"/>
      <c r="E347" s="197"/>
      <c r="F347" s="197"/>
      <c r="G347" s="197"/>
      <c r="H347" s="197"/>
      <c r="I347" s="197"/>
      <c r="J347" s="197"/>
      <c r="K347" s="548"/>
      <c r="N347" s="106"/>
      <c r="O347" s="5"/>
      <c r="P347" s="4"/>
      <c r="T347" s="6"/>
      <c r="AQ347" s="6"/>
      <c r="BM347" s="10"/>
    </row>
    <row r="348" spans="1:65" s="3" customFormat="1" x14ac:dyDescent="0.4">
      <c r="A348" s="555"/>
      <c r="B348" s="558"/>
      <c r="C348" s="30"/>
      <c r="D348" s="30"/>
      <c r="E348" s="30"/>
      <c r="F348" s="30"/>
      <c r="G348" s="30"/>
      <c r="H348" s="30"/>
      <c r="I348" s="30"/>
      <c r="J348" s="30"/>
      <c r="K348" s="548"/>
      <c r="N348" s="106"/>
      <c r="O348" s="5"/>
      <c r="P348" s="4"/>
      <c r="T348" s="6"/>
      <c r="AQ348" s="6"/>
      <c r="BM348" s="10"/>
    </row>
    <row r="349" spans="1:65" s="3" customFormat="1" x14ac:dyDescent="0.4">
      <c r="A349" s="555"/>
      <c r="B349" s="558"/>
      <c r="C349" s="30"/>
      <c r="D349" s="30"/>
      <c r="E349" s="30"/>
      <c r="F349" s="30"/>
      <c r="G349" s="30"/>
      <c r="H349" s="30"/>
      <c r="I349" s="30"/>
      <c r="J349" s="30"/>
      <c r="K349" s="548"/>
      <c r="N349" s="106"/>
      <c r="O349" s="5"/>
      <c r="P349" s="4"/>
      <c r="T349" s="6"/>
      <c r="AQ349" s="6"/>
      <c r="BM349" s="10"/>
    </row>
    <row r="350" spans="1:65" s="3" customFormat="1" x14ac:dyDescent="0.4">
      <c r="A350" s="556"/>
      <c r="B350" s="558"/>
      <c r="C350" s="30"/>
      <c r="D350" s="548"/>
      <c r="E350" s="548"/>
      <c r="F350" s="30"/>
      <c r="G350" s="548"/>
      <c r="H350" s="548"/>
      <c r="I350" s="30"/>
      <c r="J350" s="548"/>
      <c r="K350" s="548"/>
      <c r="N350" s="106"/>
      <c r="O350" s="5"/>
      <c r="P350" s="4"/>
      <c r="T350" s="6"/>
      <c r="AQ350" s="6"/>
      <c r="BM350" s="10"/>
    </row>
    <row r="351" spans="1:65" s="3" customFormat="1" x14ac:dyDescent="0.4">
      <c r="A351" s="556"/>
      <c r="B351" s="558"/>
      <c r="C351" s="197"/>
      <c r="D351" s="197"/>
      <c r="E351" s="197"/>
      <c r="F351" s="197"/>
      <c r="G351" s="197"/>
      <c r="H351" s="197"/>
      <c r="I351" s="197"/>
      <c r="J351" s="197"/>
      <c r="K351" s="548"/>
      <c r="N351" s="106"/>
      <c r="O351" s="5"/>
      <c r="P351" s="4"/>
      <c r="T351" s="6"/>
      <c r="AQ351" s="6"/>
      <c r="BM351" s="10"/>
    </row>
    <row r="352" spans="1:65" s="3" customFormat="1" x14ac:dyDescent="0.4">
      <c r="A352" s="557"/>
      <c r="B352" s="558"/>
      <c r="C352" s="197"/>
      <c r="D352" s="197"/>
      <c r="E352" s="197"/>
      <c r="F352" s="197"/>
      <c r="G352" s="197"/>
      <c r="H352" s="197"/>
      <c r="I352" s="197"/>
      <c r="J352" s="197"/>
      <c r="K352" s="548"/>
      <c r="N352" s="106"/>
      <c r="O352" s="5"/>
      <c r="P352" s="4"/>
      <c r="T352" s="6"/>
      <c r="AQ352" s="6"/>
      <c r="BM352" s="10"/>
    </row>
    <row r="353" spans="1:65" s="3" customFormat="1" x14ac:dyDescent="0.4">
      <c r="A353" s="557"/>
      <c r="B353" s="558"/>
      <c r="C353" s="197"/>
      <c r="D353" s="197"/>
      <c r="E353" s="197"/>
      <c r="F353" s="197"/>
      <c r="G353" s="197"/>
      <c r="H353" s="197"/>
      <c r="I353" s="197"/>
      <c r="J353" s="197"/>
      <c r="K353" s="548"/>
      <c r="N353" s="106"/>
      <c r="O353" s="5"/>
      <c r="P353" s="4"/>
      <c r="T353" s="6"/>
      <c r="AQ353" s="6"/>
      <c r="BM353" s="10"/>
    </row>
    <row r="354" spans="1:65" s="3" customFormat="1" x14ac:dyDescent="0.4">
      <c r="A354" s="557"/>
      <c r="B354" s="558"/>
      <c r="C354" s="197"/>
      <c r="D354" s="197"/>
      <c r="E354" s="197"/>
      <c r="F354" s="197"/>
      <c r="G354" s="197"/>
      <c r="H354" s="197"/>
      <c r="I354" s="197"/>
      <c r="J354" s="197"/>
      <c r="K354" s="548"/>
      <c r="N354" s="106"/>
      <c r="O354" s="5"/>
      <c r="P354" s="4"/>
      <c r="T354" s="6"/>
      <c r="AQ354" s="6"/>
      <c r="BM354" s="10"/>
    </row>
    <row r="355" spans="1:65" s="3" customFormat="1" x14ac:dyDescent="0.4">
      <c r="A355" s="555"/>
      <c r="B355" s="558"/>
      <c r="C355" s="30"/>
      <c r="D355" s="30"/>
      <c r="E355" s="30"/>
      <c r="F355" s="30"/>
      <c r="G355" s="30"/>
      <c r="H355" s="30"/>
      <c r="I355" s="30"/>
      <c r="J355" s="30"/>
      <c r="K355" s="548"/>
      <c r="N355" s="106"/>
      <c r="O355" s="5"/>
      <c r="P355" s="4"/>
      <c r="T355" s="6"/>
      <c r="AQ355" s="6"/>
      <c r="BM355" s="10"/>
    </row>
    <row r="356" spans="1:65" s="3" customFormat="1" x14ac:dyDescent="0.4">
      <c r="A356" s="555"/>
      <c r="B356" s="558"/>
      <c r="C356" s="30"/>
      <c r="D356" s="30"/>
      <c r="E356" s="30"/>
      <c r="F356" s="30"/>
      <c r="G356" s="30"/>
      <c r="H356" s="30"/>
      <c r="I356" s="30"/>
      <c r="J356" s="30"/>
      <c r="K356" s="548"/>
      <c r="N356" s="106"/>
      <c r="O356" s="5"/>
      <c r="P356" s="4"/>
      <c r="T356" s="6"/>
      <c r="AQ356" s="6"/>
      <c r="BM356" s="10"/>
    </row>
    <row r="357" spans="1:65" s="3" customFormat="1" x14ac:dyDescent="0.4">
      <c r="A357" s="556"/>
      <c r="B357" s="558"/>
      <c r="C357" s="30"/>
      <c r="D357" s="30"/>
      <c r="E357" s="30"/>
      <c r="F357" s="30"/>
      <c r="G357" s="30"/>
      <c r="H357" s="30"/>
      <c r="I357" s="30"/>
      <c r="J357" s="30"/>
      <c r="K357" s="548"/>
      <c r="N357" s="106"/>
      <c r="O357" s="5"/>
      <c r="P357" s="4"/>
      <c r="T357" s="6"/>
      <c r="AQ357" s="6"/>
      <c r="BM357" s="10"/>
    </row>
    <row r="358" spans="1:65" s="3" customFormat="1" x14ac:dyDescent="0.4">
      <c r="A358" s="556"/>
      <c r="B358" s="558"/>
      <c r="C358" s="197"/>
      <c r="D358" s="197"/>
      <c r="E358" s="197"/>
      <c r="F358" s="197"/>
      <c r="G358" s="197"/>
      <c r="H358" s="197"/>
      <c r="I358" s="197"/>
      <c r="J358" s="197"/>
      <c r="K358" s="548"/>
      <c r="N358" s="106"/>
      <c r="O358" s="5"/>
      <c r="P358" s="4"/>
      <c r="T358" s="6"/>
      <c r="AQ358" s="6"/>
      <c r="BM358" s="10"/>
    </row>
    <row r="359" spans="1:65" s="3" customFormat="1" x14ac:dyDescent="0.4">
      <c r="A359" s="557"/>
      <c r="B359" s="558"/>
      <c r="C359" s="197"/>
      <c r="D359" s="197"/>
      <c r="E359" s="197"/>
      <c r="F359" s="197"/>
      <c r="G359" s="197"/>
      <c r="H359" s="197"/>
      <c r="I359" s="197"/>
      <c r="J359" s="197"/>
      <c r="K359" s="548"/>
      <c r="N359" s="106"/>
      <c r="O359" s="5"/>
      <c r="P359" s="4"/>
      <c r="T359" s="6"/>
      <c r="AQ359" s="6"/>
      <c r="BM359" s="10"/>
    </row>
    <row r="360" spans="1:65" s="3" customFormat="1" x14ac:dyDescent="0.4">
      <c r="A360" s="557"/>
      <c r="B360" s="558"/>
      <c r="C360" s="197"/>
      <c r="D360" s="197"/>
      <c r="E360" s="197"/>
      <c r="F360" s="197"/>
      <c r="G360" s="197"/>
      <c r="H360" s="197"/>
      <c r="I360" s="197"/>
      <c r="J360" s="197"/>
      <c r="K360" s="548"/>
      <c r="N360" s="106"/>
      <c r="O360" s="5"/>
      <c r="P360" s="4"/>
      <c r="T360" s="6"/>
      <c r="AQ360" s="6"/>
      <c r="BM360" s="10"/>
    </row>
    <row r="361" spans="1:65" s="3" customFormat="1" x14ac:dyDescent="0.4">
      <c r="A361" s="557"/>
      <c r="B361" s="558"/>
      <c r="C361" s="197"/>
      <c r="D361" s="197"/>
      <c r="E361" s="197"/>
      <c r="F361" s="197"/>
      <c r="G361" s="197"/>
      <c r="H361" s="197"/>
      <c r="I361" s="197"/>
      <c r="J361" s="197"/>
      <c r="K361" s="548"/>
      <c r="N361" s="106"/>
      <c r="O361" s="5"/>
      <c r="P361" s="4"/>
      <c r="T361" s="6"/>
      <c r="AQ361" s="6"/>
      <c r="BM361" s="10"/>
    </row>
    <row r="362" spans="1:65" s="3" customFormat="1" x14ac:dyDescent="0.4">
      <c r="A362" s="555"/>
      <c r="B362" s="558"/>
      <c r="C362" s="30"/>
      <c r="D362" s="30"/>
      <c r="E362" s="30"/>
      <c r="F362" s="30"/>
      <c r="G362" s="30"/>
      <c r="H362" s="30"/>
      <c r="I362" s="30"/>
      <c r="J362" s="30"/>
      <c r="K362" s="548"/>
      <c r="N362" s="106"/>
      <c r="O362" s="5"/>
      <c r="P362" s="4"/>
      <c r="T362" s="6"/>
      <c r="AQ362" s="6"/>
      <c r="BM362" s="10"/>
    </row>
    <row r="363" spans="1:65" s="3" customFormat="1" x14ac:dyDescent="0.4">
      <c r="A363" s="555"/>
      <c r="B363" s="558"/>
      <c r="C363" s="30"/>
      <c r="D363" s="30"/>
      <c r="E363" s="30"/>
      <c r="F363" s="30"/>
      <c r="G363" s="30"/>
      <c r="H363" s="30"/>
      <c r="I363" s="30"/>
      <c r="J363" s="30"/>
      <c r="K363" s="548"/>
      <c r="N363" s="106"/>
      <c r="O363" s="5"/>
      <c r="P363" s="4"/>
      <c r="T363" s="6"/>
      <c r="AQ363" s="6"/>
      <c r="BM363" s="10"/>
    </row>
    <row r="364" spans="1:65" s="3" customFormat="1" x14ac:dyDescent="0.4">
      <c r="A364" s="556"/>
      <c r="B364" s="558"/>
      <c r="C364" s="30"/>
      <c r="D364" s="30"/>
      <c r="E364" s="30"/>
      <c r="F364" s="30"/>
      <c r="G364" s="30"/>
      <c r="H364" s="30"/>
      <c r="I364" s="30"/>
      <c r="J364" s="30"/>
      <c r="K364" s="548"/>
      <c r="N364" s="106"/>
      <c r="O364" s="5"/>
      <c r="P364" s="4"/>
      <c r="T364" s="6"/>
      <c r="AQ364" s="6"/>
      <c r="BM364" s="10"/>
    </row>
    <row r="365" spans="1:65" s="3" customFormat="1" x14ac:dyDescent="0.4">
      <c r="A365" s="556"/>
      <c r="B365" s="558"/>
      <c r="C365" s="197"/>
      <c r="D365" s="197"/>
      <c r="E365" s="197"/>
      <c r="F365" s="197"/>
      <c r="G365" s="197"/>
      <c r="H365" s="197"/>
      <c r="I365" s="197"/>
      <c r="J365" s="197"/>
      <c r="K365" s="548"/>
      <c r="N365" s="106"/>
      <c r="O365" s="5"/>
      <c r="P365" s="4"/>
      <c r="T365" s="6"/>
      <c r="AQ365" s="6"/>
      <c r="BM365" s="10"/>
    </row>
    <row r="366" spans="1:65" s="3" customFormat="1" x14ac:dyDescent="0.4">
      <c r="A366" s="557"/>
      <c r="B366" s="558"/>
      <c r="C366" s="197"/>
      <c r="D366" s="197"/>
      <c r="E366" s="197"/>
      <c r="F366" s="197"/>
      <c r="G366" s="197"/>
      <c r="H366" s="197"/>
      <c r="I366" s="197"/>
      <c r="J366" s="197"/>
      <c r="K366" s="548"/>
      <c r="N366" s="106"/>
      <c r="O366" s="5"/>
      <c r="P366" s="4"/>
      <c r="T366" s="6"/>
      <c r="AQ366" s="6"/>
      <c r="BM366" s="10"/>
    </row>
    <row r="367" spans="1:65" s="3" customFormat="1" x14ac:dyDescent="0.4">
      <c r="A367" s="557"/>
      <c r="B367" s="558"/>
      <c r="C367" s="197"/>
      <c r="D367" s="197"/>
      <c r="E367" s="197"/>
      <c r="F367" s="197"/>
      <c r="G367" s="197"/>
      <c r="H367" s="197"/>
      <c r="I367" s="197"/>
      <c r="J367" s="197"/>
      <c r="K367" s="548"/>
      <c r="N367" s="106"/>
      <c r="O367" s="5"/>
      <c r="P367" s="4"/>
      <c r="T367" s="6"/>
      <c r="AQ367" s="6"/>
      <c r="BM367" s="10"/>
    </row>
    <row r="368" spans="1:65" s="3" customFormat="1" x14ac:dyDescent="0.4">
      <c r="A368" s="557"/>
      <c r="B368" s="558"/>
      <c r="C368" s="197"/>
      <c r="D368" s="197"/>
      <c r="E368" s="197"/>
      <c r="F368" s="197"/>
      <c r="G368" s="197"/>
      <c r="H368" s="197"/>
      <c r="I368" s="197"/>
      <c r="J368" s="197"/>
      <c r="K368" s="548"/>
      <c r="N368" s="106"/>
      <c r="O368" s="5"/>
      <c r="P368" s="4"/>
      <c r="T368" s="6"/>
      <c r="AQ368" s="6"/>
      <c r="BM368" s="10"/>
    </row>
    <row r="369" spans="1:65" s="3" customFormat="1" x14ac:dyDescent="0.4">
      <c r="A369" s="555"/>
      <c r="B369" s="558"/>
      <c r="C369" s="30"/>
      <c r="D369" s="30"/>
      <c r="E369" s="30"/>
      <c r="F369" s="30"/>
      <c r="G369" s="30"/>
      <c r="H369" s="30"/>
      <c r="I369" s="30"/>
      <c r="J369" s="30"/>
      <c r="K369" s="548"/>
      <c r="N369" s="106"/>
      <c r="O369" s="5"/>
      <c r="P369" s="4"/>
      <c r="T369" s="6"/>
      <c r="AQ369" s="6"/>
      <c r="BM369" s="10"/>
    </row>
    <row r="370" spans="1:65" s="3" customFormat="1" x14ac:dyDescent="0.4">
      <c r="A370" s="555"/>
      <c r="B370" s="558"/>
      <c r="C370" s="30"/>
      <c r="D370" s="30"/>
      <c r="E370" s="30"/>
      <c r="F370" s="30"/>
      <c r="G370" s="30"/>
      <c r="H370" s="30"/>
      <c r="I370" s="30"/>
      <c r="J370" s="30"/>
      <c r="K370" s="548"/>
      <c r="N370" s="106"/>
      <c r="O370" s="5"/>
      <c r="P370" s="4"/>
      <c r="T370" s="6"/>
      <c r="AQ370" s="6"/>
      <c r="BM370" s="10"/>
    </row>
    <row r="371" spans="1:65" s="3" customFormat="1" x14ac:dyDescent="0.4">
      <c r="A371" s="556"/>
      <c r="B371" s="558"/>
      <c r="C371" s="30"/>
      <c r="D371" s="30"/>
      <c r="E371" s="30"/>
      <c r="F371" s="30"/>
      <c r="G371" s="30"/>
      <c r="H371" s="30"/>
      <c r="I371" s="30"/>
      <c r="J371" s="30"/>
      <c r="K371" s="548"/>
      <c r="N371" s="106"/>
      <c r="O371" s="5"/>
      <c r="P371" s="4"/>
      <c r="T371" s="6"/>
      <c r="AQ371" s="6"/>
      <c r="BM371" s="10"/>
    </row>
    <row r="372" spans="1:65" s="3" customFormat="1" x14ac:dyDescent="0.4">
      <c r="A372" s="556"/>
      <c r="B372" s="558"/>
      <c r="C372" s="197"/>
      <c r="D372" s="197"/>
      <c r="E372" s="197"/>
      <c r="F372" s="197"/>
      <c r="G372" s="197"/>
      <c r="H372" s="197"/>
      <c r="I372" s="197"/>
      <c r="J372" s="197"/>
      <c r="K372" s="548"/>
      <c r="N372" s="106"/>
      <c r="O372" s="5"/>
      <c r="P372" s="4"/>
      <c r="T372" s="6"/>
      <c r="AQ372" s="6"/>
      <c r="BM372" s="10"/>
    </row>
    <row r="373" spans="1:65" s="3" customFormat="1" x14ac:dyDescent="0.4">
      <c r="A373" s="557"/>
      <c r="B373" s="558"/>
      <c r="C373" s="197"/>
      <c r="D373" s="197"/>
      <c r="E373" s="197"/>
      <c r="F373" s="197"/>
      <c r="G373" s="197"/>
      <c r="H373" s="197"/>
      <c r="I373" s="197"/>
      <c r="J373" s="197"/>
      <c r="K373" s="548"/>
      <c r="N373" s="106"/>
      <c r="O373" s="5"/>
      <c r="P373" s="4"/>
      <c r="T373" s="6"/>
      <c r="AQ373" s="6"/>
      <c r="BM373" s="10"/>
    </row>
    <row r="374" spans="1:65" s="3" customFormat="1" x14ac:dyDescent="0.4">
      <c r="A374" s="557"/>
      <c r="B374" s="558"/>
      <c r="C374" s="197"/>
      <c r="D374" s="197"/>
      <c r="E374" s="197"/>
      <c r="F374" s="197"/>
      <c r="G374" s="197"/>
      <c r="H374" s="197"/>
      <c r="I374" s="197"/>
      <c r="J374" s="197"/>
      <c r="K374" s="548"/>
      <c r="N374" s="106"/>
      <c r="O374" s="5"/>
      <c r="P374" s="4"/>
      <c r="T374" s="6"/>
      <c r="AQ374" s="6"/>
      <c r="BM374" s="10"/>
    </row>
    <row r="375" spans="1:65" s="3" customFormat="1" x14ac:dyDescent="0.4">
      <c r="A375" s="557"/>
      <c r="B375" s="558"/>
      <c r="C375" s="197"/>
      <c r="D375" s="197"/>
      <c r="E375" s="197"/>
      <c r="F375" s="197"/>
      <c r="G375" s="197"/>
      <c r="H375" s="197"/>
      <c r="I375" s="197"/>
      <c r="J375" s="197"/>
      <c r="K375" s="548"/>
      <c r="N375" s="106"/>
      <c r="O375" s="5"/>
      <c r="P375" s="4"/>
      <c r="T375" s="6"/>
      <c r="AQ375" s="6"/>
      <c r="BM375" s="10"/>
    </row>
    <row r="376" spans="1:65" s="3" customFormat="1" x14ac:dyDescent="0.4">
      <c r="A376" s="557"/>
      <c r="B376" s="558"/>
      <c r="C376" s="197"/>
      <c r="D376" s="197"/>
      <c r="E376" s="197"/>
      <c r="F376" s="197"/>
      <c r="G376" s="197"/>
      <c r="H376" s="197"/>
      <c r="I376" s="197"/>
      <c r="J376" s="197"/>
      <c r="K376" s="548"/>
      <c r="N376" s="106"/>
      <c r="O376" s="5"/>
      <c r="P376" s="4"/>
      <c r="T376" s="6"/>
      <c r="AQ376" s="6"/>
      <c r="BM376" s="10"/>
    </row>
    <row r="377" spans="1:65" s="3" customFormat="1" x14ac:dyDescent="0.4">
      <c r="A377" s="557"/>
      <c r="B377" s="558"/>
      <c r="C377" s="197"/>
      <c r="D377" s="197"/>
      <c r="E377" s="197"/>
      <c r="F377" s="197"/>
      <c r="G377" s="197"/>
      <c r="H377" s="197"/>
      <c r="I377" s="197"/>
      <c r="J377" s="197"/>
      <c r="K377" s="548"/>
      <c r="N377" s="106"/>
      <c r="O377" s="5"/>
      <c r="P377" s="4"/>
      <c r="T377" s="6"/>
      <c r="AQ377" s="6"/>
      <c r="BM377" s="10"/>
    </row>
    <row r="378" spans="1:65" s="3" customFormat="1" x14ac:dyDescent="0.4">
      <c r="A378" s="557"/>
      <c r="B378" s="558"/>
      <c r="C378" s="197"/>
      <c r="D378" s="197"/>
      <c r="E378" s="197"/>
      <c r="F378" s="197"/>
      <c r="G378" s="197"/>
      <c r="H378" s="197"/>
      <c r="I378" s="197"/>
      <c r="J378" s="197"/>
      <c r="K378" s="548"/>
      <c r="N378" s="106"/>
      <c r="O378" s="5"/>
      <c r="P378" s="4"/>
      <c r="T378" s="6"/>
      <c r="AQ378" s="6"/>
      <c r="BM378" s="10"/>
    </row>
    <row r="379" spans="1:65" s="3" customFormat="1" x14ac:dyDescent="0.4">
      <c r="A379" s="557"/>
      <c r="B379" s="558"/>
      <c r="C379" s="197"/>
      <c r="D379" s="197"/>
      <c r="E379" s="197"/>
      <c r="F379" s="197"/>
      <c r="G379" s="197"/>
      <c r="H379" s="197"/>
      <c r="I379" s="197"/>
      <c r="J379" s="197"/>
      <c r="K379" s="548"/>
      <c r="N379" s="106"/>
      <c r="O379" s="5"/>
      <c r="P379" s="4"/>
      <c r="T379" s="6"/>
      <c r="AQ379" s="6"/>
      <c r="BM379" s="10"/>
    </row>
    <row r="380" spans="1:65" s="3" customFormat="1" x14ac:dyDescent="0.4">
      <c r="A380" s="557"/>
      <c r="B380" s="558"/>
      <c r="C380" s="197"/>
      <c r="D380" s="197"/>
      <c r="E380" s="197"/>
      <c r="F380" s="197"/>
      <c r="G380" s="197"/>
      <c r="H380" s="197"/>
      <c r="I380" s="197"/>
      <c r="J380" s="197"/>
      <c r="K380" s="548"/>
      <c r="N380" s="106"/>
      <c r="O380" s="5"/>
      <c r="P380" s="4"/>
      <c r="T380" s="6"/>
      <c r="AQ380" s="6"/>
      <c r="BM380" s="10"/>
    </row>
    <row r="381" spans="1:65" s="3" customFormat="1" x14ac:dyDescent="0.4">
      <c r="A381" s="557"/>
      <c r="B381" s="558"/>
      <c r="C381" s="197"/>
      <c r="D381" s="197"/>
      <c r="E381" s="197"/>
      <c r="F381" s="197"/>
      <c r="G381" s="197"/>
      <c r="H381" s="197"/>
      <c r="I381" s="197"/>
      <c r="J381" s="197"/>
      <c r="K381" s="548"/>
      <c r="N381" s="106"/>
      <c r="O381" s="5"/>
      <c r="P381" s="4"/>
      <c r="T381" s="6"/>
      <c r="AQ381" s="6"/>
      <c r="BM381" s="10"/>
    </row>
    <row r="382" spans="1:65" s="3" customFormat="1" x14ac:dyDescent="0.4">
      <c r="A382" s="557"/>
      <c r="B382" s="558"/>
      <c r="C382" s="197"/>
      <c r="D382" s="197"/>
      <c r="E382" s="197"/>
      <c r="F382" s="197"/>
      <c r="G382" s="197"/>
      <c r="H382" s="197"/>
      <c r="I382" s="197"/>
      <c r="J382" s="197"/>
      <c r="K382" s="548"/>
      <c r="N382" s="106"/>
      <c r="O382" s="5"/>
      <c r="P382" s="4"/>
      <c r="T382" s="6"/>
      <c r="AQ382" s="6"/>
      <c r="BM382" s="10"/>
    </row>
    <row r="383" spans="1:65" s="3" customFormat="1" x14ac:dyDescent="0.4">
      <c r="A383" s="557"/>
      <c r="B383" s="558"/>
      <c r="C383" s="197"/>
      <c r="D383" s="197"/>
      <c r="E383" s="197"/>
      <c r="F383" s="197"/>
      <c r="G383" s="197"/>
      <c r="H383" s="197"/>
      <c r="I383" s="197"/>
      <c r="J383" s="197"/>
      <c r="K383" s="548"/>
      <c r="N383" s="106"/>
      <c r="O383" s="5"/>
      <c r="P383" s="4"/>
      <c r="T383" s="6"/>
      <c r="AQ383" s="6"/>
      <c r="BM383" s="10"/>
    </row>
    <row r="384" spans="1:65" s="3" customFormat="1" x14ac:dyDescent="0.4">
      <c r="A384" s="557"/>
      <c r="B384" s="558"/>
      <c r="C384" s="197"/>
      <c r="D384" s="197"/>
      <c r="E384" s="197"/>
      <c r="F384" s="197"/>
      <c r="G384" s="197"/>
      <c r="H384" s="197"/>
      <c r="I384" s="197"/>
      <c r="J384" s="197"/>
      <c r="K384" s="548"/>
      <c r="N384" s="106"/>
      <c r="O384" s="5"/>
      <c r="P384" s="4"/>
      <c r="T384" s="6"/>
      <c r="AQ384" s="6"/>
      <c r="BM384" s="10"/>
    </row>
    <row r="385" spans="1:126" s="3" customFormat="1" x14ac:dyDescent="0.4">
      <c r="A385" s="557"/>
      <c r="B385" s="558"/>
      <c r="C385" s="197"/>
      <c r="D385" s="197"/>
      <c r="E385" s="197"/>
      <c r="F385" s="197"/>
      <c r="G385" s="197"/>
      <c r="H385" s="197"/>
      <c r="I385" s="197"/>
      <c r="J385" s="197"/>
      <c r="K385" s="548"/>
      <c r="N385" s="106"/>
      <c r="O385" s="5"/>
      <c r="P385" s="4"/>
      <c r="T385" s="6"/>
      <c r="AQ385" s="6"/>
      <c r="BM385" s="10"/>
    </row>
    <row r="386" spans="1:126" s="3" customFormat="1" x14ac:dyDescent="0.4">
      <c r="A386" s="557"/>
      <c r="B386" s="558"/>
      <c r="C386" s="197"/>
      <c r="D386" s="197"/>
      <c r="E386" s="197"/>
      <c r="F386" s="197"/>
      <c r="G386" s="197"/>
      <c r="H386" s="197"/>
      <c r="I386" s="197"/>
      <c r="J386" s="197"/>
      <c r="K386" s="548"/>
      <c r="N386" s="106"/>
      <c r="O386" s="5"/>
      <c r="P386" s="4"/>
      <c r="T386" s="6"/>
      <c r="AQ386" s="6"/>
      <c r="BM386" s="10"/>
    </row>
    <row r="387" spans="1:126" s="3" customFormat="1" x14ac:dyDescent="0.4">
      <c r="A387" s="557"/>
      <c r="B387" s="558"/>
      <c r="C387" s="197"/>
      <c r="D387" s="197"/>
      <c r="E387" s="197"/>
      <c r="F387" s="197"/>
      <c r="G387" s="197"/>
      <c r="H387" s="197"/>
      <c r="I387" s="197"/>
      <c r="J387" s="197"/>
      <c r="K387" s="548"/>
      <c r="N387" s="106"/>
      <c r="O387" s="5"/>
      <c r="P387" s="4"/>
      <c r="T387" s="6"/>
      <c r="AQ387" s="6"/>
      <c r="BM387" s="10"/>
    </row>
    <row r="388" spans="1:126" s="3" customFormat="1" x14ac:dyDescent="0.4">
      <c r="A388" s="557"/>
      <c r="B388" s="565"/>
      <c r="C388" s="197"/>
      <c r="D388" s="197"/>
      <c r="E388" s="197"/>
      <c r="F388" s="197"/>
      <c r="G388" s="197"/>
      <c r="H388" s="197"/>
      <c r="I388" s="197"/>
      <c r="J388" s="197"/>
      <c r="K388" s="548"/>
      <c r="N388" s="106"/>
      <c r="O388" s="5"/>
      <c r="P388" s="4"/>
      <c r="T388" s="6"/>
      <c r="AQ388" s="6"/>
      <c r="BM388" s="10"/>
    </row>
    <row r="389" spans="1:126" s="3" customFormat="1" x14ac:dyDescent="0.4">
      <c r="A389" s="555"/>
      <c r="B389" s="565"/>
      <c r="C389" s="548"/>
      <c r="D389" s="548"/>
      <c r="E389" s="548"/>
      <c r="F389" s="548"/>
      <c r="G389" s="548"/>
      <c r="H389" s="548"/>
      <c r="I389" s="548"/>
      <c r="J389" s="548"/>
      <c r="K389" s="548"/>
      <c r="N389" s="106"/>
      <c r="O389" s="5"/>
      <c r="P389" s="4"/>
      <c r="T389" s="6"/>
      <c r="AQ389" s="6"/>
      <c r="BM389" s="10"/>
    </row>
    <row r="390" spans="1:126" s="3" customFormat="1" x14ac:dyDescent="0.4">
      <c r="A390" s="555"/>
      <c r="B390" s="565"/>
      <c r="C390" s="548"/>
      <c r="D390" s="548"/>
      <c r="E390" s="548"/>
      <c r="F390" s="548"/>
      <c r="G390" s="548"/>
      <c r="H390" s="548"/>
      <c r="I390" s="548"/>
      <c r="J390" s="548"/>
      <c r="K390" s="548"/>
      <c r="N390" s="106"/>
      <c r="O390" s="5"/>
      <c r="P390" s="4"/>
      <c r="T390" s="6"/>
      <c r="AQ390" s="6"/>
      <c r="BM390" s="10"/>
    </row>
    <row r="391" spans="1:126" s="3" customFormat="1" x14ac:dyDescent="0.4">
      <c r="A391" s="556"/>
      <c r="B391" s="565"/>
      <c r="C391" s="548"/>
      <c r="D391" s="548"/>
      <c r="E391" s="548"/>
      <c r="F391" s="548"/>
      <c r="G391" s="548"/>
      <c r="H391" s="548"/>
      <c r="I391" s="548"/>
      <c r="J391" s="548"/>
      <c r="K391" s="548"/>
      <c r="N391" s="106"/>
      <c r="O391" s="5"/>
      <c r="P391" s="4"/>
      <c r="T391" s="6"/>
      <c r="AQ391" s="6"/>
      <c r="BM391" s="10"/>
    </row>
    <row r="392" spans="1:126" x14ac:dyDescent="0.4">
      <c r="A392" s="554"/>
      <c r="B392" s="566"/>
      <c r="C392" s="567"/>
      <c r="D392" s="567"/>
      <c r="E392" s="567"/>
      <c r="F392" s="567"/>
      <c r="G392" s="567"/>
      <c r="H392" s="567"/>
      <c r="I392" s="567"/>
      <c r="J392" s="567"/>
      <c r="K392" s="548"/>
      <c r="N392" s="106"/>
      <c r="CJ392" s="3"/>
    </row>
    <row r="393" spans="1:126" x14ac:dyDescent="0.4">
      <c r="B393" s="566"/>
      <c r="C393" s="567"/>
      <c r="D393" s="567"/>
      <c r="E393" s="567"/>
      <c r="F393" s="567"/>
      <c r="G393" s="567"/>
      <c r="H393" s="567"/>
      <c r="I393" s="567"/>
      <c r="J393" s="567"/>
      <c r="K393" s="548"/>
      <c r="N393" s="106"/>
      <c r="CJ393" s="3"/>
    </row>
    <row r="394" spans="1:126" x14ac:dyDescent="0.4">
      <c r="B394" s="566"/>
      <c r="C394" s="567"/>
      <c r="D394" s="567"/>
      <c r="E394" s="567"/>
      <c r="F394" s="567"/>
      <c r="G394" s="567"/>
      <c r="H394" s="567"/>
      <c r="I394" s="567"/>
      <c r="J394" s="567"/>
      <c r="K394" s="548"/>
      <c r="N394" s="106"/>
      <c r="CJ394" s="3"/>
    </row>
    <row r="395" spans="1:126" x14ac:dyDescent="0.4">
      <c r="B395" s="566"/>
      <c r="C395" s="25"/>
      <c r="D395" s="25"/>
      <c r="E395" s="25"/>
      <c r="F395" s="25"/>
      <c r="G395" s="25"/>
      <c r="H395" s="25"/>
      <c r="I395" s="25"/>
      <c r="J395" s="25"/>
      <c r="K395" s="548"/>
      <c r="N395" s="106"/>
      <c r="CJ395" s="3"/>
    </row>
    <row r="396" spans="1:126" s="469" customFormat="1" ht="22.2" x14ac:dyDescent="0.4">
      <c r="A396" s="568"/>
      <c r="B396" s="569"/>
      <c r="C396" s="570"/>
      <c r="D396" s="571"/>
      <c r="E396" s="571"/>
      <c r="F396" s="570"/>
      <c r="G396" s="571"/>
      <c r="H396" s="571"/>
      <c r="I396" s="570"/>
      <c r="J396" s="571"/>
      <c r="K396" s="572"/>
      <c r="L396" s="18"/>
      <c r="M396" s="18"/>
      <c r="N396" s="106"/>
      <c r="O396" s="468"/>
      <c r="P396" s="573"/>
      <c r="Q396" s="18"/>
      <c r="R396" s="18"/>
      <c r="S396" s="18"/>
      <c r="T396" s="7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7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574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</row>
    <row r="397" spans="1:126" x14ac:dyDescent="0.4">
      <c r="A397" s="575"/>
      <c r="B397" s="566"/>
      <c r="C397" s="576"/>
      <c r="D397" s="576"/>
      <c r="E397" s="576"/>
      <c r="F397" s="576"/>
      <c r="G397" s="576"/>
      <c r="H397" s="576"/>
      <c r="I397" s="576"/>
      <c r="J397" s="576"/>
      <c r="K397" s="548"/>
      <c r="N397" s="106"/>
      <c r="CJ397" s="3"/>
    </row>
    <row r="398" spans="1:126" x14ac:dyDescent="0.4">
      <c r="B398" s="566"/>
      <c r="C398" s="576"/>
      <c r="D398" s="576"/>
      <c r="E398" s="576"/>
      <c r="F398" s="576"/>
      <c r="G398" s="576"/>
      <c r="H398" s="576"/>
      <c r="I398" s="576"/>
      <c r="J398" s="576"/>
      <c r="K398" s="548"/>
      <c r="N398" s="106"/>
      <c r="CJ398" s="3"/>
    </row>
    <row r="399" spans="1:126" x14ac:dyDescent="0.4">
      <c r="B399" s="566"/>
      <c r="C399" s="25"/>
      <c r="D399" s="25"/>
      <c r="E399" s="25"/>
      <c r="F399" s="25"/>
      <c r="G399" s="25"/>
      <c r="H399" s="25"/>
      <c r="I399" s="25"/>
      <c r="J399" s="25"/>
      <c r="K399" s="548"/>
      <c r="N399" s="106"/>
      <c r="CJ399" s="3"/>
    </row>
    <row r="400" spans="1:126" x14ac:dyDescent="0.4">
      <c r="B400" s="577"/>
      <c r="C400" s="25"/>
      <c r="D400" s="25"/>
      <c r="E400" s="25"/>
      <c r="F400" s="25"/>
      <c r="G400" s="25"/>
      <c r="H400" s="25"/>
      <c r="I400" s="25"/>
      <c r="J400" s="25"/>
      <c r="K400" s="548"/>
      <c r="N400" s="106"/>
      <c r="CJ400" s="3"/>
    </row>
    <row r="401" spans="1:126" s="469" customFormat="1" x14ac:dyDescent="0.4">
      <c r="A401" s="568"/>
      <c r="B401" s="578"/>
      <c r="C401" s="570"/>
      <c r="D401" s="570"/>
      <c r="E401" s="570"/>
      <c r="F401" s="570"/>
      <c r="G401" s="570"/>
      <c r="H401" s="570"/>
      <c r="I401" s="570"/>
      <c r="J401" s="570"/>
      <c r="K401" s="572"/>
      <c r="L401" s="18"/>
      <c r="M401" s="18"/>
      <c r="N401" s="106"/>
      <c r="O401" s="468"/>
      <c r="P401" s="573"/>
      <c r="Q401" s="18"/>
      <c r="R401" s="18"/>
      <c r="S401" s="18"/>
      <c r="T401" s="7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7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574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</row>
    <row r="402" spans="1:126" x14ac:dyDescent="0.4">
      <c r="A402" s="575"/>
      <c r="B402" s="553"/>
      <c r="C402" s="25"/>
      <c r="D402" s="25"/>
      <c r="E402" s="25"/>
      <c r="F402" s="25"/>
      <c r="G402" s="25"/>
      <c r="H402" s="25"/>
      <c r="I402" s="25"/>
      <c r="J402" s="25"/>
      <c r="K402" s="548"/>
      <c r="N402" s="106"/>
      <c r="CJ402" s="3"/>
    </row>
    <row r="403" spans="1:126" x14ac:dyDescent="0.4">
      <c r="B403" s="553"/>
      <c r="C403" s="567"/>
      <c r="D403" s="567"/>
      <c r="E403" s="567"/>
      <c r="F403" s="567"/>
      <c r="G403" s="567"/>
      <c r="H403" s="567"/>
      <c r="I403" s="567"/>
      <c r="J403" s="567"/>
      <c r="K403" s="548"/>
      <c r="N403" s="106"/>
      <c r="CJ403" s="3"/>
    </row>
    <row r="404" spans="1:126" x14ac:dyDescent="0.4">
      <c r="B404" s="553"/>
      <c r="C404" s="567"/>
      <c r="D404" s="567"/>
      <c r="E404" s="567"/>
      <c r="F404" s="567"/>
      <c r="G404" s="567"/>
      <c r="H404" s="567"/>
      <c r="I404" s="567"/>
      <c r="J404" s="567"/>
      <c r="K404" s="548"/>
      <c r="N404" s="106"/>
      <c r="CJ404" s="3"/>
    </row>
    <row r="405" spans="1:126" x14ac:dyDescent="0.4">
      <c r="B405" s="553"/>
      <c r="C405" s="25"/>
      <c r="D405" s="25"/>
      <c r="E405" s="25"/>
      <c r="F405" s="25"/>
      <c r="G405" s="25"/>
      <c r="H405" s="25"/>
      <c r="I405" s="25"/>
      <c r="J405" s="25"/>
      <c r="K405" s="548"/>
      <c r="N405" s="106"/>
      <c r="CJ405" s="3"/>
    </row>
    <row r="406" spans="1:126" s="469" customFormat="1" x14ac:dyDescent="0.4">
      <c r="A406" s="568"/>
      <c r="B406" s="578"/>
      <c r="C406" s="570"/>
      <c r="D406" s="570"/>
      <c r="E406" s="570"/>
      <c r="F406" s="570"/>
      <c r="G406" s="570"/>
      <c r="H406" s="570"/>
      <c r="I406" s="570"/>
      <c r="J406" s="570"/>
      <c r="K406" s="572"/>
      <c r="L406" s="18"/>
      <c r="M406" s="18"/>
      <c r="N406" s="106"/>
      <c r="O406" s="468"/>
      <c r="P406" s="573"/>
      <c r="Q406" s="18"/>
      <c r="R406" s="18"/>
      <c r="S406" s="18"/>
      <c r="T406" s="7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7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574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</row>
    <row r="407" spans="1:126" x14ac:dyDescent="0.4">
      <c r="A407" s="575"/>
      <c r="B407" s="553"/>
      <c r="C407" s="25"/>
      <c r="D407" s="25"/>
      <c r="E407" s="25"/>
      <c r="F407" s="25"/>
      <c r="G407" s="25"/>
      <c r="H407" s="25"/>
      <c r="I407" s="25"/>
      <c r="J407" s="25"/>
      <c r="K407" s="548"/>
      <c r="N407" s="106"/>
      <c r="CJ407" s="3"/>
    </row>
    <row r="408" spans="1:126" x14ac:dyDescent="0.4">
      <c r="B408" s="553"/>
      <c r="C408" s="25"/>
      <c r="D408" s="25"/>
      <c r="E408" s="25"/>
      <c r="F408" s="25"/>
      <c r="G408" s="25"/>
      <c r="H408" s="25"/>
      <c r="I408" s="25"/>
      <c r="J408" s="25"/>
      <c r="K408" s="548"/>
      <c r="N408" s="106"/>
      <c r="CJ408" s="3"/>
    </row>
    <row r="409" spans="1:126" x14ac:dyDescent="0.4">
      <c r="B409" s="553"/>
      <c r="C409" s="25"/>
      <c r="D409" s="25"/>
      <c r="E409" s="25"/>
      <c r="F409" s="25"/>
      <c r="G409" s="25"/>
      <c r="H409" s="25"/>
      <c r="I409" s="25"/>
      <c r="J409" s="25"/>
      <c r="K409" s="548"/>
      <c r="N409" s="106"/>
      <c r="CJ409" s="3"/>
    </row>
    <row r="410" spans="1:126" x14ac:dyDescent="0.4">
      <c r="B410" s="553"/>
      <c r="C410" s="567"/>
      <c r="D410" s="567"/>
      <c r="E410" s="567"/>
      <c r="F410" s="567"/>
      <c r="G410" s="567"/>
      <c r="H410" s="567"/>
      <c r="I410" s="567"/>
      <c r="J410" s="567"/>
      <c r="K410" s="548"/>
      <c r="N410" s="106"/>
      <c r="CJ410" s="3"/>
    </row>
    <row r="411" spans="1:126" x14ac:dyDescent="0.4">
      <c r="A411" s="23"/>
      <c r="B411" s="553"/>
      <c r="C411" s="579"/>
      <c r="D411" s="579"/>
      <c r="E411" s="579"/>
      <c r="F411" s="579"/>
      <c r="G411" s="579"/>
      <c r="H411" s="579"/>
      <c r="I411" s="579"/>
      <c r="J411" s="579"/>
      <c r="K411" s="548"/>
      <c r="N411" s="106"/>
      <c r="CJ411" s="3"/>
    </row>
    <row r="412" spans="1:126" x14ac:dyDescent="0.4">
      <c r="A412" s="23"/>
      <c r="B412" s="553"/>
      <c r="C412" s="579"/>
      <c r="D412" s="579"/>
      <c r="E412" s="579"/>
      <c r="F412" s="579"/>
      <c r="G412" s="579"/>
      <c r="H412" s="579"/>
      <c r="I412" s="579"/>
      <c r="J412" s="579"/>
      <c r="K412" s="548"/>
      <c r="N412" s="106"/>
      <c r="CJ412" s="3"/>
    </row>
    <row r="413" spans="1:126" x14ac:dyDescent="0.4">
      <c r="A413" s="554"/>
      <c r="B413" s="553"/>
      <c r="C413" s="579"/>
      <c r="D413" s="579"/>
      <c r="E413" s="579"/>
      <c r="F413" s="579"/>
      <c r="G413" s="579"/>
      <c r="H413" s="579"/>
      <c r="I413" s="579"/>
      <c r="J413" s="579"/>
      <c r="K413" s="548"/>
      <c r="N413" s="106"/>
      <c r="CJ413" s="3"/>
    </row>
    <row r="414" spans="1:126" x14ac:dyDescent="0.4">
      <c r="A414" s="554"/>
      <c r="B414" s="553"/>
      <c r="C414" s="567"/>
      <c r="D414" s="567"/>
      <c r="E414" s="567"/>
      <c r="F414" s="567"/>
      <c r="G414" s="567"/>
      <c r="H414" s="567"/>
      <c r="I414" s="567"/>
      <c r="J414" s="567"/>
      <c r="K414" s="548"/>
      <c r="N414" s="106"/>
      <c r="CJ414" s="3"/>
    </row>
    <row r="415" spans="1:126" x14ac:dyDescent="0.4">
      <c r="B415" s="553"/>
      <c r="C415" s="567"/>
      <c r="D415" s="567"/>
      <c r="E415" s="567"/>
      <c r="F415" s="567"/>
      <c r="G415" s="567"/>
      <c r="H415" s="567"/>
      <c r="I415" s="567"/>
      <c r="J415" s="567"/>
      <c r="K415" s="548"/>
      <c r="N415" s="106"/>
      <c r="CJ415" s="3"/>
    </row>
    <row r="416" spans="1:126" x14ac:dyDescent="0.4">
      <c r="B416" s="553"/>
      <c r="C416" s="567"/>
      <c r="D416" s="567"/>
      <c r="E416" s="567"/>
      <c r="F416" s="567"/>
      <c r="G416" s="567"/>
      <c r="H416" s="567"/>
      <c r="I416" s="567"/>
      <c r="J416" s="567"/>
      <c r="K416" s="548"/>
      <c r="N416" s="106"/>
      <c r="CJ416" s="3"/>
    </row>
    <row r="417" spans="1:88" x14ac:dyDescent="0.4">
      <c r="B417" s="553"/>
      <c r="C417" s="567"/>
      <c r="D417" s="567"/>
      <c r="E417" s="567"/>
      <c r="F417" s="567"/>
      <c r="G417" s="567"/>
      <c r="H417" s="567"/>
      <c r="I417" s="567"/>
      <c r="J417" s="567"/>
      <c r="K417" s="548"/>
      <c r="N417" s="106"/>
      <c r="CJ417" s="3"/>
    </row>
    <row r="418" spans="1:88" x14ac:dyDescent="0.4">
      <c r="A418" s="23"/>
      <c r="B418" s="553"/>
      <c r="C418" s="579"/>
      <c r="D418" s="579"/>
      <c r="E418" s="579"/>
      <c r="F418" s="579"/>
      <c r="G418" s="579"/>
      <c r="H418" s="579"/>
      <c r="I418" s="579"/>
      <c r="J418" s="579"/>
      <c r="K418" s="548"/>
      <c r="N418" s="106"/>
      <c r="CJ418" s="3"/>
    </row>
    <row r="419" spans="1:88" x14ac:dyDescent="0.4">
      <c r="A419" s="23"/>
      <c r="B419" s="553"/>
      <c r="C419" s="579"/>
      <c r="D419" s="579"/>
      <c r="E419" s="579"/>
      <c r="F419" s="579"/>
      <c r="G419" s="579"/>
      <c r="H419" s="579"/>
      <c r="I419" s="579"/>
      <c r="J419" s="579"/>
      <c r="K419" s="548"/>
      <c r="N419" s="106"/>
      <c r="CJ419" s="3"/>
    </row>
    <row r="420" spans="1:88" x14ac:dyDescent="0.4">
      <c r="A420" s="554"/>
      <c r="B420" s="553"/>
      <c r="C420" s="579"/>
      <c r="D420" s="579"/>
      <c r="E420" s="579"/>
      <c r="F420" s="579"/>
      <c r="G420" s="579"/>
      <c r="H420" s="579"/>
      <c r="I420" s="579"/>
      <c r="J420" s="579"/>
      <c r="K420" s="548"/>
      <c r="N420" s="106"/>
      <c r="CJ420" s="3"/>
    </row>
    <row r="421" spans="1:88" x14ac:dyDescent="0.4">
      <c r="A421" s="554"/>
      <c r="B421" s="553"/>
      <c r="C421" s="567"/>
      <c r="D421" s="567"/>
      <c r="E421" s="567"/>
      <c r="F421" s="567"/>
      <c r="G421" s="567"/>
      <c r="H421" s="567"/>
      <c r="I421" s="567"/>
      <c r="J421" s="567"/>
      <c r="K421" s="548"/>
      <c r="N421" s="106"/>
      <c r="CJ421" s="3"/>
    </row>
    <row r="422" spans="1:88" x14ac:dyDescent="0.4">
      <c r="B422" s="553"/>
      <c r="C422" s="567"/>
      <c r="D422" s="567"/>
      <c r="E422" s="567"/>
      <c r="F422" s="567"/>
      <c r="G422" s="567"/>
      <c r="H422" s="567"/>
      <c r="I422" s="567"/>
      <c r="J422" s="567"/>
      <c r="K422" s="548"/>
      <c r="N422" s="106"/>
      <c r="CJ422" s="3"/>
    </row>
    <row r="423" spans="1:88" x14ac:dyDescent="0.4">
      <c r="B423" s="553"/>
      <c r="C423" s="567"/>
      <c r="D423" s="567"/>
      <c r="E423" s="567"/>
      <c r="F423" s="567"/>
      <c r="G423" s="567"/>
      <c r="H423" s="567"/>
      <c r="I423" s="567"/>
      <c r="J423" s="567"/>
      <c r="K423" s="548"/>
      <c r="N423" s="106"/>
      <c r="CJ423" s="3"/>
    </row>
    <row r="424" spans="1:88" x14ac:dyDescent="0.4">
      <c r="B424" s="553"/>
      <c r="C424" s="567"/>
      <c r="D424" s="567"/>
      <c r="E424" s="567"/>
      <c r="F424" s="567"/>
      <c r="G424" s="567"/>
      <c r="H424" s="567"/>
      <c r="I424" s="567"/>
      <c r="J424" s="567"/>
      <c r="K424" s="548"/>
      <c r="N424" s="106"/>
      <c r="CJ424" s="3"/>
    </row>
    <row r="425" spans="1:88" x14ac:dyDescent="0.4">
      <c r="A425" s="23"/>
      <c r="B425" s="553"/>
      <c r="C425" s="579"/>
      <c r="D425" s="579"/>
      <c r="E425" s="579"/>
      <c r="F425" s="579"/>
      <c r="G425" s="579"/>
      <c r="H425" s="579"/>
      <c r="I425" s="579"/>
      <c r="J425" s="579"/>
      <c r="K425" s="548"/>
      <c r="N425" s="106"/>
      <c r="CJ425" s="3"/>
    </row>
    <row r="426" spans="1:88" x14ac:dyDescent="0.4">
      <c r="A426" s="23"/>
      <c r="B426" s="553"/>
      <c r="C426" s="579"/>
      <c r="D426" s="579"/>
      <c r="E426" s="579"/>
      <c r="F426" s="579"/>
      <c r="G426" s="579"/>
      <c r="H426" s="579"/>
      <c r="I426" s="579"/>
      <c r="J426" s="579"/>
      <c r="K426" s="548"/>
      <c r="N426" s="106"/>
      <c r="CJ426" s="3"/>
    </row>
    <row r="427" spans="1:88" x14ac:dyDescent="0.4">
      <c r="A427" s="554"/>
      <c r="B427" s="553"/>
      <c r="C427" s="579"/>
      <c r="D427" s="579"/>
      <c r="E427" s="579"/>
      <c r="F427" s="579"/>
      <c r="G427" s="579"/>
      <c r="H427" s="579"/>
      <c r="I427" s="579"/>
      <c r="J427" s="579"/>
      <c r="K427" s="548"/>
      <c r="N427" s="106"/>
      <c r="CJ427" s="3"/>
    </row>
    <row r="428" spans="1:88" x14ac:dyDescent="0.4">
      <c r="A428" s="554"/>
      <c r="B428" s="553"/>
      <c r="C428" s="567"/>
      <c r="D428" s="567"/>
      <c r="E428" s="567"/>
      <c r="F428" s="567"/>
      <c r="G428" s="567"/>
      <c r="H428" s="567"/>
      <c r="I428" s="567"/>
      <c r="J428" s="567"/>
      <c r="K428" s="548"/>
      <c r="N428" s="106"/>
      <c r="CJ428" s="3"/>
    </row>
    <row r="429" spans="1:88" x14ac:dyDescent="0.4">
      <c r="B429" s="553"/>
      <c r="C429" s="567"/>
      <c r="D429" s="567"/>
      <c r="E429" s="567"/>
      <c r="F429" s="567"/>
      <c r="G429" s="567"/>
      <c r="H429" s="567"/>
      <c r="I429" s="567"/>
      <c r="J429" s="567"/>
      <c r="K429" s="548"/>
      <c r="N429" s="106"/>
      <c r="CJ429" s="3"/>
    </row>
    <row r="430" spans="1:88" x14ac:dyDescent="0.4">
      <c r="B430" s="553"/>
      <c r="C430" s="567"/>
      <c r="D430" s="567"/>
      <c r="E430" s="567"/>
      <c r="F430" s="567"/>
      <c r="G430" s="567"/>
      <c r="H430" s="567"/>
      <c r="I430" s="567"/>
      <c r="J430" s="567"/>
      <c r="K430" s="548"/>
      <c r="N430" s="106"/>
      <c r="CJ430" s="3"/>
    </row>
    <row r="431" spans="1:88" x14ac:dyDescent="0.4">
      <c r="B431" s="553"/>
      <c r="C431" s="567"/>
      <c r="D431" s="567"/>
      <c r="E431" s="567"/>
      <c r="F431" s="567"/>
      <c r="G431" s="567"/>
      <c r="H431" s="567"/>
      <c r="I431" s="567"/>
      <c r="J431" s="567"/>
      <c r="K431" s="548"/>
      <c r="N431" s="106"/>
      <c r="CJ431" s="3"/>
    </row>
    <row r="432" spans="1:88" x14ac:dyDescent="0.4">
      <c r="A432" s="23"/>
      <c r="B432" s="553"/>
      <c r="C432" s="579"/>
      <c r="D432" s="579"/>
      <c r="E432" s="579"/>
      <c r="F432" s="579"/>
      <c r="G432" s="579"/>
      <c r="H432" s="579"/>
      <c r="I432" s="579"/>
      <c r="J432" s="579"/>
      <c r="K432" s="548"/>
      <c r="N432" s="106"/>
      <c r="CJ432" s="3"/>
    </row>
    <row r="433" spans="1:88" x14ac:dyDescent="0.4">
      <c r="A433" s="23"/>
      <c r="B433" s="553"/>
      <c r="C433" s="579"/>
      <c r="D433" s="579"/>
      <c r="E433" s="579"/>
      <c r="F433" s="579"/>
      <c r="G433" s="579"/>
      <c r="H433" s="579"/>
      <c r="I433" s="579"/>
      <c r="J433" s="579"/>
      <c r="K433" s="548"/>
      <c r="N433" s="106"/>
      <c r="CJ433" s="3"/>
    </row>
    <row r="434" spans="1:88" x14ac:dyDescent="0.4">
      <c r="A434" s="554"/>
      <c r="B434" s="553"/>
      <c r="C434" s="579"/>
      <c r="D434" s="579"/>
      <c r="E434" s="579"/>
      <c r="F434" s="579"/>
      <c r="G434" s="579"/>
      <c r="H434" s="579"/>
      <c r="I434" s="579"/>
      <c r="J434" s="579"/>
      <c r="K434" s="548"/>
      <c r="N434" s="106"/>
      <c r="CJ434" s="3"/>
    </row>
    <row r="435" spans="1:88" x14ac:dyDescent="0.4">
      <c r="A435" s="554"/>
      <c r="B435" s="553"/>
      <c r="C435" s="567"/>
      <c r="D435" s="567"/>
      <c r="E435" s="567"/>
      <c r="F435" s="567"/>
      <c r="G435" s="567"/>
      <c r="H435" s="567"/>
      <c r="I435" s="567"/>
      <c r="J435" s="567"/>
      <c r="K435" s="548"/>
      <c r="N435" s="106"/>
      <c r="CJ435" s="3"/>
    </row>
    <row r="436" spans="1:88" x14ac:dyDescent="0.4">
      <c r="B436" s="553"/>
      <c r="C436" s="567"/>
      <c r="D436" s="567"/>
      <c r="E436" s="567"/>
      <c r="F436" s="567"/>
      <c r="G436" s="567"/>
      <c r="H436" s="567"/>
      <c r="I436" s="567"/>
      <c r="J436" s="567"/>
      <c r="K436" s="548"/>
      <c r="N436" s="106"/>
      <c r="CJ436" s="3"/>
    </row>
    <row r="437" spans="1:88" x14ac:dyDescent="0.4">
      <c r="B437" s="553"/>
      <c r="C437" s="567"/>
      <c r="D437" s="567"/>
      <c r="E437" s="567"/>
      <c r="F437" s="567"/>
      <c r="G437" s="567"/>
      <c r="H437" s="567"/>
      <c r="I437" s="567"/>
      <c r="J437" s="567"/>
      <c r="K437" s="548"/>
      <c r="N437" s="106"/>
      <c r="CJ437" s="3"/>
    </row>
    <row r="438" spans="1:88" x14ac:dyDescent="0.4">
      <c r="B438" s="553"/>
      <c r="C438" s="567"/>
      <c r="D438" s="567"/>
      <c r="E438" s="567"/>
      <c r="F438" s="567"/>
      <c r="G438" s="567"/>
      <c r="H438" s="567"/>
      <c r="I438" s="567"/>
      <c r="J438" s="567"/>
      <c r="K438" s="548"/>
      <c r="N438" s="106"/>
      <c r="CJ438" s="3"/>
    </row>
    <row r="439" spans="1:88" x14ac:dyDescent="0.4">
      <c r="A439" s="23"/>
      <c r="B439" s="553"/>
      <c r="C439" s="579"/>
      <c r="D439" s="579"/>
      <c r="E439" s="579"/>
      <c r="F439" s="579"/>
      <c r="G439" s="579"/>
      <c r="H439" s="579"/>
      <c r="I439" s="579"/>
      <c r="J439" s="579"/>
      <c r="K439" s="548"/>
      <c r="N439" s="106"/>
      <c r="CJ439" s="3"/>
    </row>
    <row r="440" spans="1:88" x14ac:dyDescent="0.4">
      <c r="A440" s="23"/>
      <c r="B440" s="553"/>
      <c r="C440" s="579"/>
      <c r="D440" s="579"/>
      <c r="E440" s="579"/>
      <c r="F440" s="579"/>
      <c r="G440" s="579"/>
      <c r="H440" s="579"/>
      <c r="I440" s="579"/>
      <c r="J440" s="579"/>
      <c r="K440" s="548"/>
      <c r="N440" s="106"/>
      <c r="CJ440" s="3"/>
    </row>
    <row r="441" spans="1:88" x14ac:dyDescent="0.4">
      <c r="A441" s="554"/>
      <c r="B441" s="553"/>
      <c r="C441" s="579"/>
      <c r="D441" s="579"/>
      <c r="E441" s="579"/>
      <c r="F441" s="579"/>
      <c r="G441" s="579"/>
      <c r="H441" s="579"/>
      <c r="I441" s="579"/>
      <c r="J441" s="579"/>
      <c r="K441" s="548"/>
      <c r="N441" s="106"/>
      <c r="CJ441" s="3"/>
    </row>
    <row r="442" spans="1:88" x14ac:dyDescent="0.4">
      <c r="A442" s="554"/>
      <c r="B442" s="553"/>
      <c r="C442" s="567"/>
      <c r="D442" s="567"/>
      <c r="E442" s="567"/>
      <c r="F442" s="567"/>
      <c r="G442" s="567"/>
      <c r="H442" s="567"/>
      <c r="I442" s="567"/>
      <c r="J442" s="567"/>
      <c r="K442" s="548"/>
      <c r="N442" s="106"/>
      <c r="CJ442" s="3"/>
    </row>
    <row r="443" spans="1:88" x14ac:dyDescent="0.4">
      <c r="A443" s="554"/>
      <c r="B443" s="553"/>
      <c r="C443" s="567"/>
      <c r="D443" s="567"/>
      <c r="E443" s="567"/>
      <c r="F443" s="567"/>
      <c r="G443" s="567"/>
      <c r="H443" s="567"/>
      <c r="I443" s="567"/>
      <c r="J443" s="567"/>
      <c r="K443" s="548"/>
      <c r="N443" s="106"/>
      <c r="CJ443" s="3"/>
    </row>
    <row r="444" spans="1:88" x14ac:dyDescent="0.4">
      <c r="B444" s="553"/>
      <c r="C444" s="567"/>
      <c r="D444" s="567"/>
      <c r="E444" s="567"/>
      <c r="F444" s="567"/>
      <c r="G444" s="567"/>
      <c r="H444" s="567"/>
      <c r="I444" s="567"/>
      <c r="J444" s="567"/>
      <c r="K444" s="548"/>
      <c r="N444" s="106"/>
      <c r="CJ444" s="3"/>
    </row>
    <row r="445" spans="1:88" x14ac:dyDescent="0.4">
      <c r="B445" s="553"/>
      <c r="C445" s="567"/>
      <c r="D445" s="567"/>
      <c r="E445" s="567"/>
      <c r="F445" s="567"/>
      <c r="G445" s="567"/>
      <c r="H445" s="567"/>
      <c r="I445" s="567"/>
      <c r="J445" s="567"/>
      <c r="K445" s="548"/>
      <c r="N445" s="106"/>
      <c r="CJ445" s="3"/>
    </row>
    <row r="446" spans="1:88" x14ac:dyDescent="0.4">
      <c r="B446" s="553"/>
      <c r="C446" s="567"/>
      <c r="D446" s="567"/>
      <c r="E446" s="567"/>
      <c r="F446" s="567"/>
      <c r="G446" s="567"/>
      <c r="H446" s="567"/>
      <c r="I446" s="567"/>
      <c r="J446" s="567"/>
      <c r="K446" s="548"/>
      <c r="N446" s="106"/>
      <c r="CJ446" s="3"/>
    </row>
    <row r="447" spans="1:88" x14ac:dyDescent="0.4">
      <c r="B447" s="553"/>
      <c r="C447" s="567"/>
      <c r="D447" s="567"/>
      <c r="E447" s="567"/>
      <c r="F447" s="567"/>
      <c r="G447" s="567"/>
      <c r="H447" s="567"/>
      <c r="I447" s="567"/>
      <c r="J447" s="567"/>
      <c r="K447" s="548"/>
      <c r="N447" s="106"/>
      <c r="CJ447" s="3"/>
    </row>
    <row r="448" spans="1:88" x14ac:dyDescent="0.4">
      <c r="B448" s="553"/>
      <c r="C448" s="567"/>
      <c r="D448" s="567"/>
      <c r="E448" s="567"/>
      <c r="F448" s="567"/>
      <c r="G448" s="567"/>
      <c r="H448" s="567"/>
      <c r="I448" s="567"/>
      <c r="J448" s="567"/>
      <c r="K448" s="548"/>
      <c r="N448" s="106"/>
      <c r="CJ448" s="3"/>
    </row>
    <row r="449" spans="1:88" x14ac:dyDescent="0.4">
      <c r="B449" s="553"/>
      <c r="C449" s="567"/>
      <c r="D449" s="567"/>
      <c r="E449" s="567"/>
      <c r="F449" s="567"/>
      <c r="G449" s="567"/>
      <c r="H449" s="567"/>
      <c r="I449" s="567"/>
      <c r="J449" s="567"/>
      <c r="K449" s="548"/>
      <c r="N449" s="106"/>
      <c r="CJ449" s="3"/>
    </row>
    <row r="450" spans="1:88" x14ac:dyDescent="0.4">
      <c r="B450" s="553"/>
      <c r="C450" s="567"/>
      <c r="D450" s="567"/>
      <c r="E450" s="567"/>
      <c r="F450" s="567"/>
      <c r="G450" s="567"/>
      <c r="H450" s="567"/>
      <c r="I450" s="567"/>
      <c r="J450" s="567"/>
      <c r="K450" s="548"/>
      <c r="N450" s="106"/>
      <c r="CJ450" s="3"/>
    </row>
    <row r="451" spans="1:88" x14ac:dyDescent="0.4">
      <c r="A451" s="23"/>
      <c r="B451" s="553"/>
      <c r="C451" s="579"/>
      <c r="D451" s="579"/>
      <c r="E451" s="579"/>
      <c r="F451" s="579"/>
      <c r="G451" s="579"/>
      <c r="H451" s="579"/>
      <c r="I451" s="579"/>
      <c r="J451" s="579"/>
      <c r="K451" s="548"/>
      <c r="N451" s="106"/>
      <c r="CJ451" s="3"/>
    </row>
    <row r="452" spans="1:88" x14ac:dyDescent="0.4">
      <c r="A452" s="23"/>
      <c r="B452" s="553"/>
      <c r="C452" s="579"/>
      <c r="D452" s="579"/>
      <c r="E452" s="579"/>
      <c r="F452" s="579"/>
      <c r="G452" s="579"/>
      <c r="H452" s="579"/>
      <c r="I452" s="579"/>
      <c r="J452" s="579"/>
      <c r="K452" s="548"/>
      <c r="N452" s="106"/>
      <c r="CJ452" s="3"/>
    </row>
    <row r="453" spans="1:88" x14ac:dyDescent="0.4">
      <c r="A453" s="554"/>
      <c r="B453" s="553"/>
      <c r="C453" s="579"/>
      <c r="D453" s="579"/>
      <c r="E453" s="579"/>
      <c r="F453" s="579"/>
      <c r="G453" s="579"/>
      <c r="H453" s="579"/>
      <c r="I453" s="579"/>
      <c r="J453" s="579"/>
      <c r="K453" s="548"/>
      <c r="N453" s="106"/>
      <c r="CJ453" s="3"/>
    </row>
    <row r="454" spans="1:88" x14ac:dyDescent="0.4">
      <c r="A454" s="554"/>
      <c r="B454" s="553"/>
      <c r="C454" s="567"/>
      <c r="D454" s="567"/>
      <c r="E454" s="567"/>
      <c r="F454" s="567"/>
      <c r="G454" s="567"/>
      <c r="H454" s="567"/>
      <c r="I454" s="567"/>
      <c r="J454" s="567"/>
      <c r="K454" s="548"/>
      <c r="N454" s="106"/>
      <c r="CJ454" s="3"/>
    </row>
    <row r="455" spans="1:88" x14ac:dyDescent="0.4">
      <c r="B455" s="553"/>
      <c r="C455" s="567"/>
      <c r="D455" s="567"/>
      <c r="E455" s="567"/>
      <c r="F455" s="567"/>
      <c r="G455" s="567"/>
      <c r="H455" s="567"/>
      <c r="I455" s="567"/>
      <c r="J455" s="567"/>
      <c r="K455" s="548"/>
      <c r="N455" s="106"/>
      <c r="CJ455" s="3"/>
    </row>
    <row r="456" spans="1:88" x14ac:dyDescent="0.4">
      <c r="B456" s="553"/>
      <c r="C456" s="567"/>
      <c r="D456" s="567"/>
      <c r="E456" s="567"/>
      <c r="F456" s="567"/>
      <c r="G456" s="567"/>
      <c r="H456" s="567"/>
      <c r="I456" s="567"/>
      <c r="J456" s="567"/>
      <c r="K456" s="548"/>
      <c r="N456" s="106"/>
      <c r="CJ456" s="3"/>
    </row>
    <row r="457" spans="1:88" x14ac:dyDescent="0.4">
      <c r="B457" s="553"/>
      <c r="C457" s="25"/>
      <c r="D457" s="25"/>
      <c r="E457" s="25"/>
      <c r="F457" s="25"/>
      <c r="G457" s="25"/>
      <c r="H457" s="25"/>
      <c r="I457" s="25"/>
      <c r="J457" s="25"/>
      <c r="K457" s="548"/>
      <c r="N457" s="106"/>
      <c r="CJ457" s="3"/>
    </row>
    <row r="458" spans="1:88" x14ac:dyDescent="0.4">
      <c r="A458" s="554"/>
      <c r="B458" s="553"/>
      <c r="C458" s="25"/>
      <c r="D458" s="25"/>
      <c r="E458" s="25"/>
      <c r="F458" s="25"/>
      <c r="G458" s="25"/>
      <c r="H458" s="25"/>
      <c r="I458" s="25"/>
      <c r="J458" s="25"/>
      <c r="K458" s="548"/>
      <c r="N458" s="106"/>
      <c r="O458" s="564"/>
      <c r="CJ458" s="3"/>
    </row>
    <row r="459" spans="1:88" x14ac:dyDescent="0.4">
      <c r="A459" s="554"/>
      <c r="B459" s="553"/>
      <c r="C459" s="25"/>
      <c r="D459" s="25"/>
      <c r="E459" s="25"/>
      <c r="F459" s="25"/>
      <c r="G459" s="25"/>
      <c r="H459" s="25"/>
      <c r="I459" s="25"/>
      <c r="J459" s="25"/>
      <c r="K459" s="548"/>
      <c r="N459" s="106"/>
      <c r="CJ459" s="3"/>
    </row>
    <row r="460" spans="1:88" x14ac:dyDescent="0.4">
      <c r="A460" s="554"/>
      <c r="B460" s="553"/>
      <c r="C460" s="25"/>
      <c r="D460" s="25"/>
      <c r="E460" s="25"/>
      <c r="F460" s="25"/>
      <c r="G460" s="25"/>
      <c r="H460" s="25"/>
      <c r="I460" s="25"/>
      <c r="J460" s="25"/>
      <c r="K460" s="548"/>
      <c r="N460" s="106"/>
      <c r="O460" s="564"/>
      <c r="CJ460" s="3"/>
    </row>
    <row r="461" spans="1:88" x14ac:dyDescent="0.4">
      <c r="A461" s="554"/>
      <c r="B461" s="553"/>
      <c r="C461" s="25"/>
      <c r="D461" s="25"/>
      <c r="E461" s="25"/>
      <c r="F461" s="25"/>
      <c r="G461" s="25"/>
      <c r="H461" s="25"/>
      <c r="I461" s="25"/>
      <c r="J461" s="25"/>
      <c r="K461" s="548"/>
      <c r="N461" s="106"/>
      <c r="O461" s="564"/>
      <c r="P461" s="106"/>
      <c r="CJ461" s="3"/>
    </row>
    <row r="462" spans="1:88" x14ac:dyDescent="0.4">
      <c r="A462" s="554"/>
      <c r="B462" s="553"/>
      <c r="C462" s="25"/>
      <c r="D462" s="25"/>
      <c r="E462" s="25"/>
      <c r="F462" s="25"/>
      <c r="G462" s="25"/>
      <c r="H462" s="25"/>
      <c r="I462" s="25"/>
      <c r="J462" s="25"/>
      <c r="K462" s="548"/>
      <c r="N462" s="106"/>
      <c r="CJ462" s="3"/>
    </row>
    <row r="463" spans="1:88" x14ac:dyDescent="0.4">
      <c r="A463" s="554"/>
      <c r="B463" s="553"/>
      <c r="C463" s="25"/>
      <c r="D463" s="25"/>
      <c r="E463" s="25"/>
      <c r="F463" s="25"/>
      <c r="G463" s="25"/>
      <c r="H463" s="25"/>
      <c r="I463" s="25"/>
      <c r="J463" s="25"/>
      <c r="K463" s="548"/>
      <c r="N463" s="106"/>
      <c r="CJ463" s="3"/>
    </row>
    <row r="464" spans="1:88" x14ac:dyDescent="0.4">
      <c r="A464" s="554"/>
      <c r="B464" s="553"/>
      <c r="C464" s="25"/>
      <c r="D464" s="25"/>
      <c r="E464" s="25"/>
      <c r="F464" s="25"/>
      <c r="G464" s="25"/>
      <c r="H464" s="25"/>
      <c r="I464" s="25"/>
      <c r="J464" s="25"/>
      <c r="K464" s="548"/>
      <c r="N464" s="106"/>
      <c r="CJ464" s="3"/>
    </row>
    <row r="465" spans="1:126" x14ac:dyDescent="0.4">
      <c r="A465" s="554"/>
      <c r="C465" s="25"/>
      <c r="D465" s="25"/>
      <c r="E465" s="25"/>
      <c r="F465" s="25"/>
      <c r="G465" s="25"/>
      <c r="H465" s="25"/>
      <c r="I465" s="25"/>
      <c r="J465" s="25"/>
      <c r="K465" s="548"/>
      <c r="CJ465" s="3"/>
    </row>
    <row r="466" spans="1:126" x14ac:dyDescent="0.4">
      <c r="A466" s="554"/>
      <c r="C466" s="25"/>
      <c r="D466" s="25"/>
      <c r="E466" s="25"/>
      <c r="F466" s="25"/>
      <c r="G466" s="25"/>
      <c r="H466" s="25"/>
      <c r="I466" s="25"/>
      <c r="J466" s="25"/>
      <c r="K466" s="548"/>
      <c r="CJ466" s="3"/>
    </row>
    <row r="467" spans="1:126" x14ac:dyDescent="0.4">
      <c r="A467" s="554"/>
      <c r="C467" s="25"/>
      <c r="D467" s="25"/>
      <c r="E467" s="25"/>
      <c r="F467" s="25"/>
      <c r="G467" s="25"/>
      <c r="H467" s="25"/>
      <c r="I467" s="25"/>
      <c r="J467" s="25"/>
      <c r="K467" s="548"/>
      <c r="CJ467" s="3"/>
    </row>
    <row r="468" spans="1:126" x14ac:dyDescent="0.4">
      <c r="A468" s="554"/>
      <c r="C468" s="25"/>
      <c r="D468" s="25"/>
      <c r="E468" s="25"/>
      <c r="F468" s="25"/>
      <c r="G468" s="25"/>
      <c r="H468" s="25"/>
      <c r="I468" s="25"/>
      <c r="J468" s="25"/>
      <c r="K468" s="548"/>
      <c r="CJ468" s="3"/>
    </row>
    <row r="469" spans="1:126" x14ac:dyDescent="0.4">
      <c r="CJ469" s="3"/>
    </row>
    <row r="470" spans="1:126" x14ac:dyDescent="0.4">
      <c r="CJ470" s="3"/>
    </row>
    <row r="471" spans="1:126" s="123" customFormat="1" x14ac:dyDescent="0.4">
      <c r="A471" s="554"/>
      <c r="B471" s="553"/>
      <c r="C471" s="579"/>
      <c r="D471" s="579"/>
      <c r="E471" s="579"/>
      <c r="F471" s="579"/>
      <c r="G471" s="579"/>
      <c r="H471" s="579"/>
      <c r="I471" s="579"/>
      <c r="J471" s="579"/>
      <c r="K471" s="30"/>
      <c r="L471" s="2"/>
      <c r="M471" s="2"/>
      <c r="N471" s="4"/>
      <c r="O471" s="146"/>
      <c r="P471" s="88"/>
      <c r="Q471" s="2"/>
      <c r="R471" s="2"/>
      <c r="S471" s="2"/>
      <c r="T471" s="581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581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12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</row>
    <row r="472" spans="1:126" x14ac:dyDescent="0.4">
      <c r="C472" s="25"/>
      <c r="D472" s="25"/>
      <c r="E472" s="25"/>
      <c r="I472" s="25"/>
      <c r="CJ472" s="3"/>
    </row>
    <row r="474" spans="1:126" x14ac:dyDescent="0.4">
      <c r="G474" s="25"/>
    </row>
  </sheetData>
  <mergeCells count="9">
    <mergeCell ref="A1:J1"/>
    <mergeCell ref="A2:I2"/>
    <mergeCell ref="BT3:BV3"/>
    <mergeCell ref="B292:B294"/>
    <mergeCell ref="BO292:BO294"/>
    <mergeCell ref="D3:E3"/>
    <mergeCell ref="F3:H3"/>
    <mergeCell ref="V3:W3"/>
    <mergeCell ref="BP3:BS3"/>
  </mergeCells>
  <pageMargins left="0.47244094488188981" right="0.39370078740157483" top="1.1811023622047245" bottom="0.78740157480314965" header="0.15748031496062992" footer="0.376"/>
  <pageSetup paperSize="9" scale="24" orientation="landscape" r:id="rId1"/>
  <headerFooter>
    <oddFooter>&amp;C&amp;"Times New Roman,полужирный"&amp;36&amp;P</oddFooter>
  </headerFooter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Dohod3ok</dc:creator>
  <cp:lastModifiedBy>Sekretar</cp:lastModifiedBy>
  <cp:lastPrinted>2025-05-19T06:29:05Z</cp:lastPrinted>
  <dcterms:created xsi:type="dcterms:W3CDTF">2025-04-08T07:27:07Z</dcterms:created>
  <dcterms:modified xsi:type="dcterms:W3CDTF">2025-05-19T06:30:40Z</dcterms:modified>
</cp:coreProperties>
</file>