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4B37FAE-2D08-482D-81E1-147DB50847A9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Лист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6" l="1"/>
  <c r="F49" i="6"/>
  <c r="H48" i="6"/>
  <c r="G48" i="6"/>
  <c r="F48" i="6"/>
  <c r="H49" i="6"/>
  <c r="H40" i="6"/>
  <c r="F40" i="6"/>
  <c r="H39" i="6"/>
  <c r="F39" i="6"/>
  <c r="G39" i="6"/>
  <c r="G40" i="6"/>
  <c r="F25" i="6"/>
  <c r="H24" i="6"/>
  <c r="F24" i="6"/>
  <c r="G21" i="6"/>
  <c r="G17" i="6"/>
  <c r="G16" i="6"/>
  <c r="G24" i="6" s="1"/>
  <c r="G51" i="6" s="1"/>
  <c r="H25" i="6"/>
  <c r="H52" i="6" s="1"/>
  <c r="G25" i="6" l="1"/>
  <c r="F51" i="6"/>
  <c r="F50" i="6" s="1"/>
  <c r="F52" i="6"/>
  <c r="G52" i="6"/>
  <c r="H51" i="6"/>
  <c r="G50" i="6"/>
  <c r="H50" i="6"/>
</calcChain>
</file>

<file path=xl/sharedStrings.xml><?xml version="1.0" encoding="utf-8"?>
<sst xmlns="http://schemas.openxmlformats.org/spreadsheetml/2006/main" count="117" uniqueCount="72">
  <si>
    <t>№ п/п</t>
  </si>
  <si>
    <t xml:space="preserve">Завдання </t>
  </si>
  <si>
    <t>Відповідальні виконавці</t>
  </si>
  <si>
    <t xml:space="preserve">Обсяг фінансування, тис. грн. </t>
  </si>
  <si>
    <t>КП «Інститут розвитку Кременчука»</t>
  </si>
  <si>
    <t>Інші джерела</t>
  </si>
  <si>
    <t>Підготовка, перепідготовка і підвищення кваліфікації фахівців</t>
  </si>
  <si>
    <t>Співпраця з вищими навчальними закладами, коледжами, бібліотеками, іншими навчальними закладами у напрямку покращення навчального процесу</t>
  </si>
  <si>
    <t>1.1</t>
  </si>
  <si>
    <t>1.2</t>
  </si>
  <si>
    <t>2.1</t>
  </si>
  <si>
    <t>2.2</t>
  </si>
  <si>
    <t>2.3</t>
  </si>
  <si>
    <t>3.1</t>
  </si>
  <si>
    <t>3.2</t>
  </si>
  <si>
    <t>3.3</t>
  </si>
  <si>
    <t>Разом</t>
  </si>
  <si>
    <t>Усього</t>
  </si>
  <si>
    <t>3</t>
  </si>
  <si>
    <t>6</t>
  </si>
  <si>
    <t>7</t>
  </si>
  <si>
    <t>8</t>
  </si>
  <si>
    <t>Бюджет Кременчуцької міської територіальної громади</t>
  </si>
  <si>
    <t>Джерела фінансування</t>
  </si>
  <si>
    <t xml:space="preserve">Додаток до Програми інвестиційного та міжнародного розвитку  </t>
  </si>
  <si>
    <t xml:space="preserve">«Інститут розвитку Кременчука» </t>
  </si>
  <si>
    <t>Директор комунального підприємства</t>
  </si>
  <si>
    <t>Павло БЕДРАЦЬКИЙ</t>
  </si>
  <si>
    <t xml:space="preserve">Кременчуцької міської ради Кременчуцького </t>
  </si>
  <si>
    <t xml:space="preserve">району Полтавської області                                                           </t>
  </si>
  <si>
    <t>Сприяння розвитку підприємницької діяльності</t>
  </si>
  <si>
    <t xml:space="preserve"> Заходи Програми інвестиційного та міжнародного розвитку Кременчуцької міської територіальної громади на 2025-2027 роки</t>
  </si>
  <si>
    <t>Кременчуцької міської територіальної громади на 2025-2027 роки</t>
  </si>
  <si>
    <t>1.      РОЗВИТОК МІЖНАРОДНОГО СПІВРОБІТНИЦТВА</t>
  </si>
  <si>
    <t>Міжнародне міжмуніципальне співробітництво</t>
  </si>
  <si>
    <t>розвиток побратимських та партнерських зв'язків з іншими країнами світу</t>
  </si>
  <si>
    <t>Робота з міжнародними інституціями</t>
  </si>
  <si>
    <t>співробітництво з дипломатичними представництвами іноземних держав в Україні</t>
  </si>
  <si>
    <t xml:space="preserve">Розробка та контроль впровадження стратегічних документів Кременчуцької міської територіальної громади </t>
  </si>
  <si>
    <t>2.      ПРОЄКТНО-ІНВЕСТИЦІЙНА ДІЯЛЬНІСТЬ</t>
  </si>
  <si>
    <t>проведення бізнес-форумів</t>
  </si>
  <si>
    <t>підтримка розвитку підприємницьких ініціатив та започаткування власної справи (організація та проведення конкурсу стартапів)</t>
  </si>
  <si>
    <t>консультування підприємців щодо державної програми підтримки підприємництва</t>
  </si>
  <si>
    <t>співпраця з містами-побратимами в економічних, соціальних, культурних та спортивних напрямках</t>
  </si>
  <si>
    <t>КП «Інститут розвитку Кременчука», Фонд підтримки підприємництва</t>
  </si>
  <si>
    <t>Підтримка міських проєктів розвитку через пошук фінансування</t>
  </si>
  <si>
    <t>адвокація інноваційних рішень, які відповідають сучасним потребам громади (організація круглих столів, семінарів чи публічних обговорень з представниками громади, бізнесу, місцевої влади, робота з науковими установами, стартапами чи технологічними компаніями для інтеграції їхніх рішень у міські проєкти).</t>
  </si>
  <si>
    <t xml:space="preserve">Заходи </t>
  </si>
  <si>
    <t>Сприяння промоційній діяльності та розвиток сталого туризму</t>
  </si>
  <si>
    <t>сприяння в оновленні матеріально-технічної бази та фондів методичної та наукової літератури навчальних закладів (ВНЗ, коледжі, бібліотеки та інші навчальні заклади міста)</t>
  </si>
  <si>
    <t>участь у нарадах, семінарах, тренінгах, круглих столах (стажування фахівців);                                    організація та проведення навчальних тренінгів з інвестиційної, соціально-культурної та бізнесової тематики</t>
  </si>
  <si>
    <t>3. КОМПЛЕКСНИЙ  РОЗВИТОК ЛЮДСЬКИХ  РЕСУРСІВ, ОСВІТНІХ ІНІЦІАТИВ ТА ПРОМОЦІЇ КРЕМЕНЧУЦЬКОЇ  МІСЬКОЇ ТЕРИТОРІАЛЬНОЇ ГРОМАДИ</t>
  </si>
  <si>
    <t>забезпечення прийому іноземних делегацій в Кременчуцькій міській територіальній громаді та організація перебування офіційних делегацій Кременчуцької громади за кордоном</t>
  </si>
  <si>
    <t>забезпечення інформаційною та подарунковою продукцією  протокольних заходів</t>
  </si>
  <si>
    <t xml:space="preserve">розробка стратегічних, операційних цілей, завдань та проєктів Стратегії розвитку  Кременчуцької міської територіальної громади до 2027 року;                                             контроль реалізації проєктів, включених до Плану реалізації Стратегії розвитку  Кременчуцької міської територіальної громади      </t>
  </si>
  <si>
    <t>робота з представництвами іноземних держав, міжнародними та іноземними організаціями для оформлення, організації  та передачі гуманітарної допомоги на потреби Кременчуцької міської територіальної громади</t>
  </si>
  <si>
    <t>участь у проєктах міжнародного співробітництва, в т.ч. у партнерстві з міжнародними фінансовими організаціями (МФО) та проєктах міжнародної технічної допомоги (МТД)</t>
  </si>
  <si>
    <t>Начальник управління економіки</t>
  </si>
  <si>
    <t>виконавчого комітету Кременчуцької міської ради</t>
  </si>
  <si>
    <t>Кременчуцького району  Полтавської області</t>
  </si>
  <si>
    <t>Микола ЗДОЙМА</t>
  </si>
  <si>
    <t>2025 рік</t>
  </si>
  <si>
    <t>2026 рік</t>
  </si>
  <si>
    <t>2027 рік</t>
  </si>
  <si>
    <t>Усього за розділом 2:</t>
  </si>
  <si>
    <t>Усього за розділом 1:</t>
  </si>
  <si>
    <t>Усього за розділом 3:</t>
  </si>
  <si>
    <t>КП «Інститут розвитку Кременчука», Кременчуцький льотний коледж ХНУВС, КрНУ       ім. М. Остроградського, міжнародні організації</t>
  </si>
  <si>
    <t>КП «Інститут розвитку Кременчука», громадські організації</t>
  </si>
  <si>
    <t>КП «Інститут розвитку Кременчука», управління економіки виконавчого комітету Кременчуцької міської ради Кременчуцького району  Полтавської області</t>
  </si>
  <si>
    <t>КП «Інститут розвитку Кременчука», Управління розвитку підприємництва, торгівлі, побуту та регуляторної політики виконавчого комітету Кременчуцької міської ради Кременчуцького району  Полтавської області, Фонд підтримки підприємництва, громадські організації</t>
  </si>
  <si>
    <t xml:space="preserve">пошук/розробка проєктів під конкретні критерії грантових конкурсів;                                                                                підготовка та подача аплікаційних форм на грантові конкурси;  
підготовка грантових заявок для фінансування міських ініціатив;
пошук стратегічних партнерів для спільної реалізації проєктів;
організація кампаній з фандрейзингу для підтримки важливих програм розвитку;                                              підтримка в актуальному стані баз даних Кременчуцької міської територіальної громади інвестиційних/розвиткових проєктів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</si>
</sst>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 applyBorder="1"/>
    <xf numFmtId="2" fontId="0" fillId="0" borderId="0" xfId="0" applyNumberFormat="1" applyBorder="1"/>
    <xf numFmtId="49" fontId="3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/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800C-1046-4C01-A8E7-FD8F229E1BA1}">
  <dimension ref="A1:H62"/>
  <sheetViews>
    <sheetView tabSelected="1" workbookViewId="0">
      <selection activeCell="I46" sqref="I1:I1048576"/>
    </sheetView>
  </sheetViews>
  <sheetFormatPr defaultColWidth="9.140625" defaultRowHeight="15" x14ac:dyDescent="0.25"/>
  <cols>
    <col min="1" max="1" width="3.5703125" style="1" customWidth="1"/>
    <col min="2" max="2" width="24" style="1" customWidth="1"/>
    <col min="3" max="3" width="45.42578125" style="1" customWidth="1"/>
    <col min="4" max="4" width="18.85546875" style="1" customWidth="1"/>
    <col min="5" max="5" width="16.7109375" style="1" customWidth="1"/>
    <col min="6" max="6" width="13" style="1" customWidth="1"/>
    <col min="7" max="7" width="11.5703125" style="1" customWidth="1"/>
    <col min="8" max="8" width="12.5703125" style="1" customWidth="1"/>
    <col min="9" max="9" width="3.7109375" style="1" customWidth="1"/>
    <col min="10" max="10" width="15.28515625" style="1" customWidth="1"/>
    <col min="11" max="16384" width="9.140625" style="1"/>
  </cols>
  <sheetData>
    <row r="1" spans="1:8" x14ac:dyDescent="0.25">
      <c r="D1" s="23" t="s">
        <v>24</v>
      </c>
      <c r="E1" s="23"/>
      <c r="F1" s="23"/>
      <c r="G1" s="23"/>
      <c r="H1" s="23"/>
    </row>
    <row r="2" spans="1:8" x14ac:dyDescent="0.25">
      <c r="D2" s="23" t="s">
        <v>32</v>
      </c>
      <c r="E2" s="23"/>
      <c r="F2" s="23"/>
      <c r="G2" s="23"/>
      <c r="H2" s="23"/>
    </row>
    <row r="3" spans="1:8" ht="6" customHeight="1" x14ac:dyDescent="0.25">
      <c r="D3" s="24"/>
      <c r="E3" s="24"/>
      <c r="F3" s="24"/>
      <c r="G3" s="24"/>
      <c r="H3" s="24"/>
    </row>
    <row r="4" spans="1:8" ht="18.75" customHeight="1" x14ac:dyDescent="0.25">
      <c r="A4" s="25" t="s">
        <v>31</v>
      </c>
      <c r="B4" s="26"/>
      <c r="C4" s="26"/>
      <c r="D4" s="26"/>
      <c r="E4" s="26"/>
      <c r="F4" s="26"/>
      <c r="G4" s="26"/>
      <c r="H4" s="26"/>
    </row>
    <row r="5" spans="1:8" ht="5.25" customHeight="1" x14ac:dyDescent="0.25"/>
    <row r="6" spans="1:8" x14ac:dyDescent="0.25">
      <c r="A6" s="27" t="s">
        <v>0</v>
      </c>
      <c r="B6" s="27" t="s">
        <v>47</v>
      </c>
      <c r="C6" s="27" t="s">
        <v>1</v>
      </c>
      <c r="D6" s="27" t="s">
        <v>2</v>
      </c>
      <c r="E6" s="27" t="s">
        <v>23</v>
      </c>
      <c r="F6" s="28" t="s">
        <v>3</v>
      </c>
      <c r="G6" s="28"/>
      <c r="H6" s="28"/>
    </row>
    <row r="7" spans="1:8" ht="28.5" customHeight="1" x14ac:dyDescent="0.25">
      <c r="A7" s="27"/>
      <c r="B7" s="27"/>
      <c r="C7" s="27"/>
      <c r="D7" s="27"/>
      <c r="E7" s="27"/>
      <c r="F7" s="16" t="s">
        <v>61</v>
      </c>
      <c r="G7" s="16" t="s">
        <v>62</v>
      </c>
      <c r="H7" s="3" t="s">
        <v>63</v>
      </c>
    </row>
    <row r="8" spans="1:8" ht="14.25" customHeight="1" x14ac:dyDescent="0.25">
      <c r="A8" s="12">
        <v>1</v>
      </c>
      <c r="B8" s="12">
        <v>2</v>
      </c>
      <c r="C8" s="12" t="s">
        <v>18</v>
      </c>
      <c r="D8" s="12">
        <v>4</v>
      </c>
      <c r="E8" s="12">
        <v>5</v>
      </c>
      <c r="F8" s="12" t="s">
        <v>19</v>
      </c>
      <c r="G8" s="12" t="s">
        <v>20</v>
      </c>
      <c r="H8" s="12" t="s">
        <v>21</v>
      </c>
    </row>
    <row r="9" spans="1:8" ht="20.25" customHeight="1" x14ac:dyDescent="0.25">
      <c r="A9" s="29" t="s">
        <v>33</v>
      </c>
      <c r="B9" s="29"/>
      <c r="C9" s="30"/>
      <c r="D9" s="29"/>
      <c r="E9" s="29"/>
      <c r="F9" s="29"/>
      <c r="G9" s="29"/>
      <c r="H9" s="29"/>
    </row>
    <row r="10" spans="1:8" ht="74.25" customHeight="1" x14ac:dyDescent="0.25">
      <c r="A10" s="31" t="s">
        <v>8</v>
      </c>
      <c r="B10" s="34" t="s">
        <v>34</v>
      </c>
      <c r="C10" s="37" t="s">
        <v>43</v>
      </c>
      <c r="D10" s="31" t="s">
        <v>4</v>
      </c>
      <c r="E10" s="12" t="s">
        <v>22</v>
      </c>
      <c r="F10" s="5">
        <v>320</v>
      </c>
      <c r="G10" s="4">
        <v>450</v>
      </c>
      <c r="H10" s="4">
        <v>540</v>
      </c>
    </row>
    <row r="11" spans="1:8" ht="20.25" customHeight="1" x14ac:dyDescent="0.25">
      <c r="A11" s="32"/>
      <c r="B11" s="35"/>
      <c r="C11" s="37"/>
      <c r="D11" s="33"/>
      <c r="E11" s="12" t="s">
        <v>5</v>
      </c>
      <c r="F11" s="5">
        <v>80</v>
      </c>
      <c r="G11" s="4">
        <v>100</v>
      </c>
      <c r="H11" s="4">
        <v>120</v>
      </c>
    </row>
    <row r="12" spans="1:8" ht="75" customHeight="1" x14ac:dyDescent="0.25">
      <c r="A12" s="32"/>
      <c r="B12" s="35"/>
      <c r="C12" s="37" t="s">
        <v>35</v>
      </c>
      <c r="D12" s="31" t="s">
        <v>4</v>
      </c>
      <c r="E12" s="12" t="s">
        <v>22</v>
      </c>
      <c r="F12" s="5">
        <v>290</v>
      </c>
      <c r="G12" s="4">
        <v>400</v>
      </c>
      <c r="H12" s="4">
        <v>500</v>
      </c>
    </row>
    <row r="13" spans="1:8" ht="18.75" customHeight="1" x14ac:dyDescent="0.25">
      <c r="A13" s="32"/>
      <c r="B13" s="35"/>
      <c r="C13" s="37"/>
      <c r="D13" s="33"/>
      <c r="E13" s="12" t="s">
        <v>5</v>
      </c>
      <c r="F13" s="5">
        <v>70</v>
      </c>
      <c r="G13" s="4">
        <v>100</v>
      </c>
      <c r="H13" s="4">
        <v>120</v>
      </c>
    </row>
    <row r="14" spans="1:8" ht="78" customHeight="1" x14ac:dyDescent="0.25">
      <c r="A14" s="32"/>
      <c r="B14" s="35"/>
      <c r="C14" s="37" t="s">
        <v>52</v>
      </c>
      <c r="D14" s="31" t="s">
        <v>4</v>
      </c>
      <c r="E14" s="12" t="s">
        <v>22</v>
      </c>
      <c r="F14" s="5">
        <v>500</v>
      </c>
      <c r="G14" s="4">
        <v>700</v>
      </c>
      <c r="H14" s="4">
        <v>850</v>
      </c>
    </row>
    <row r="15" spans="1:8" ht="18" customHeight="1" x14ac:dyDescent="0.25">
      <c r="A15" s="32"/>
      <c r="B15" s="35"/>
      <c r="C15" s="37"/>
      <c r="D15" s="33"/>
      <c r="E15" s="12" t="s">
        <v>5</v>
      </c>
      <c r="F15" s="5">
        <v>150</v>
      </c>
      <c r="G15" s="4">
        <v>200</v>
      </c>
      <c r="H15" s="4">
        <v>240</v>
      </c>
    </row>
    <row r="16" spans="1:8" ht="75.75" customHeight="1" x14ac:dyDescent="0.25">
      <c r="A16" s="32"/>
      <c r="B16" s="35"/>
      <c r="C16" s="37" t="s">
        <v>53</v>
      </c>
      <c r="D16" s="31" t="s">
        <v>4</v>
      </c>
      <c r="E16" s="12" t="s">
        <v>22</v>
      </c>
      <c r="F16" s="5">
        <v>250</v>
      </c>
      <c r="G16" s="4">
        <f t="shared" ref="G16" si="0">F16*1.4</f>
        <v>350</v>
      </c>
      <c r="H16" s="4">
        <v>420</v>
      </c>
    </row>
    <row r="17" spans="1:8" ht="24.75" customHeight="1" x14ac:dyDescent="0.25">
      <c r="A17" s="33"/>
      <c r="B17" s="36"/>
      <c r="C17" s="37"/>
      <c r="D17" s="33"/>
      <c r="E17" s="12" t="s">
        <v>5</v>
      </c>
      <c r="F17" s="5">
        <v>100</v>
      </c>
      <c r="G17" s="4">
        <f>F17*1.3</f>
        <v>130</v>
      </c>
      <c r="H17" s="4">
        <v>155</v>
      </c>
    </row>
    <row r="18" spans="1:8" ht="75.75" customHeight="1" x14ac:dyDescent="0.25">
      <c r="A18" s="31" t="s">
        <v>9</v>
      </c>
      <c r="B18" s="34" t="s">
        <v>36</v>
      </c>
      <c r="C18" s="37" t="s">
        <v>55</v>
      </c>
      <c r="D18" s="31" t="s">
        <v>44</v>
      </c>
      <c r="E18" s="12" t="s">
        <v>22</v>
      </c>
      <c r="F18" s="5">
        <v>280</v>
      </c>
      <c r="G18" s="4">
        <v>395</v>
      </c>
      <c r="H18" s="4">
        <v>500</v>
      </c>
    </row>
    <row r="19" spans="1:8" ht="20.25" customHeight="1" x14ac:dyDescent="0.25">
      <c r="A19" s="32"/>
      <c r="B19" s="35"/>
      <c r="C19" s="37"/>
      <c r="D19" s="33"/>
      <c r="E19" s="12" t="s">
        <v>5</v>
      </c>
      <c r="F19" s="5">
        <v>150</v>
      </c>
      <c r="G19" s="4">
        <v>170</v>
      </c>
      <c r="H19" s="4">
        <v>210</v>
      </c>
    </row>
    <row r="20" spans="1:8" ht="74.25" customHeight="1" x14ac:dyDescent="0.25">
      <c r="A20" s="32"/>
      <c r="B20" s="35"/>
      <c r="C20" s="37" t="s">
        <v>56</v>
      </c>
      <c r="D20" s="31" t="s">
        <v>4</v>
      </c>
      <c r="E20" s="12" t="s">
        <v>22</v>
      </c>
      <c r="F20" s="5">
        <v>440</v>
      </c>
      <c r="G20" s="4">
        <v>620</v>
      </c>
      <c r="H20" s="4">
        <v>750</v>
      </c>
    </row>
    <row r="21" spans="1:8" ht="23.25" customHeight="1" x14ac:dyDescent="0.25">
      <c r="A21" s="32"/>
      <c r="B21" s="35"/>
      <c r="C21" s="37"/>
      <c r="D21" s="33"/>
      <c r="E21" s="12" t="s">
        <v>5</v>
      </c>
      <c r="F21" s="5">
        <v>200</v>
      </c>
      <c r="G21" s="4">
        <f>F21*1.3</f>
        <v>260</v>
      </c>
      <c r="H21" s="4">
        <v>300</v>
      </c>
    </row>
    <row r="22" spans="1:8" ht="78" customHeight="1" x14ac:dyDescent="0.25">
      <c r="A22" s="32"/>
      <c r="B22" s="35"/>
      <c r="C22" s="38" t="s">
        <v>37</v>
      </c>
      <c r="D22" s="31" t="s">
        <v>4</v>
      </c>
      <c r="E22" s="12" t="s">
        <v>22</v>
      </c>
      <c r="F22" s="5">
        <v>300</v>
      </c>
      <c r="G22" s="4">
        <v>420</v>
      </c>
      <c r="H22" s="4">
        <v>505</v>
      </c>
    </row>
    <row r="23" spans="1:8" ht="21" customHeight="1" x14ac:dyDescent="0.25">
      <c r="A23" s="33"/>
      <c r="B23" s="36"/>
      <c r="C23" s="39"/>
      <c r="D23" s="33"/>
      <c r="E23" s="12" t="s">
        <v>5</v>
      </c>
      <c r="F23" s="5">
        <v>100</v>
      </c>
      <c r="G23" s="4">
        <v>130</v>
      </c>
      <c r="H23" s="4">
        <v>150</v>
      </c>
    </row>
    <row r="24" spans="1:8" ht="72.75" customHeight="1" x14ac:dyDescent="0.25">
      <c r="A24" s="40" t="s">
        <v>65</v>
      </c>
      <c r="B24" s="41"/>
      <c r="C24" s="41"/>
      <c r="D24" s="42"/>
      <c r="E24" s="20" t="s">
        <v>22</v>
      </c>
      <c r="F24" s="21">
        <f>F10+F12+F14+F16+F18+F20+F22</f>
        <v>2380</v>
      </c>
      <c r="G24" s="21">
        <f t="shared" ref="G24:H25" si="1">G10+G12+G14+G16+G18+G20+G22</f>
        <v>3335</v>
      </c>
      <c r="H24" s="21">
        <f t="shared" si="1"/>
        <v>4065</v>
      </c>
    </row>
    <row r="25" spans="1:8" ht="21" customHeight="1" x14ac:dyDescent="0.25">
      <c r="A25" s="43"/>
      <c r="B25" s="44"/>
      <c r="C25" s="44"/>
      <c r="D25" s="45"/>
      <c r="E25" s="15" t="s">
        <v>5</v>
      </c>
      <c r="F25" s="19">
        <f>F11+F13+F15+F17+F19+F21+F23</f>
        <v>850</v>
      </c>
      <c r="G25" s="19">
        <f t="shared" si="1"/>
        <v>1090</v>
      </c>
      <c r="H25" s="19">
        <f t="shared" si="1"/>
        <v>1295</v>
      </c>
    </row>
    <row r="26" spans="1:8" ht="22.5" customHeight="1" x14ac:dyDescent="0.25">
      <c r="A26" s="46" t="s">
        <v>39</v>
      </c>
      <c r="B26" s="46"/>
      <c r="C26" s="47"/>
      <c r="D26" s="46"/>
      <c r="E26" s="46"/>
      <c r="F26" s="46"/>
      <c r="G26" s="46"/>
      <c r="H26" s="46"/>
    </row>
    <row r="27" spans="1:8" ht="102" customHeight="1" x14ac:dyDescent="0.25">
      <c r="A27" s="31" t="s">
        <v>10</v>
      </c>
      <c r="B27" s="48" t="s">
        <v>45</v>
      </c>
      <c r="C27" s="38" t="s">
        <v>71</v>
      </c>
      <c r="D27" s="50" t="s">
        <v>69</v>
      </c>
      <c r="E27" s="13" t="s">
        <v>22</v>
      </c>
      <c r="F27" s="5">
        <v>520</v>
      </c>
      <c r="G27" s="4">
        <v>730</v>
      </c>
      <c r="H27" s="4">
        <v>850</v>
      </c>
    </row>
    <row r="28" spans="1:8" ht="92.25" customHeight="1" x14ac:dyDescent="0.25">
      <c r="A28" s="33"/>
      <c r="B28" s="49"/>
      <c r="C28" s="39"/>
      <c r="D28" s="51"/>
      <c r="E28" s="13" t="s">
        <v>5</v>
      </c>
      <c r="F28" s="5">
        <v>150</v>
      </c>
      <c r="G28" s="4">
        <v>185</v>
      </c>
      <c r="H28" s="4">
        <v>230</v>
      </c>
    </row>
    <row r="29" spans="1:8" ht="86.25" customHeight="1" x14ac:dyDescent="0.25">
      <c r="A29" s="31" t="s">
        <v>11</v>
      </c>
      <c r="B29" s="52" t="s">
        <v>38</v>
      </c>
      <c r="C29" s="38" t="s">
        <v>54</v>
      </c>
      <c r="D29" s="54" t="s">
        <v>69</v>
      </c>
      <c r="E29" s="13" t="s">
        <v>22</v>
      </c>
      <c r="F29" s="5">
        <v>210</v>
      </c>
      <c r="G29" s="4">
        <v>295</v>
      </c>
      <c r="H29" s="4">
        <v>350</v>
      </c>
    </row>
    <row r="30" spans="1:8" ht="30.75" customHeight="1" x14ac:dyDescent="0.25">
      <c r="A30" s="32"/>
      <c r="B30" s="53"/>
      <c r="C30" s="39"/>
      <c r="D30" s="55"/>
      <c r="E30" s="13" t="s">
        <v>5</v>
      </c>
      <c r="F30" s="5">
        <v>100</v>
      </c>
      <c r="G30" s="4">
        <v>120</v>
      </c>
      <c r="H30" s="4">
        <v>140</v>
      </c>
    </row>
    <row r="31" spans="1:8" ht="82.5" customHeight="1" x14ac:dyDescent="0.25">
      <c r="A31" s="31" t="s">
        <v>12</v>
      </c>
      <c r="B31" s="34" t="s">
        <v>30</v>
      </c>
      <c r="C31" s="38" t="s">
        <v>41</v>
      </c>
      <c r="D31" s="31" t="s">
        <v>70</v>
      </c>
      <c r="E31" s="13" t="s">
        <v>22</v>
      </c>
      <c r="F31" s="5">
        <v>320</v>
      </c>
      <c r="G31" s="4">
        <v>450</v>
      </c>
      <c r="H31" s="4">
        <v>550</v>
      </c>
    </row>
    <row r="32" spans="1:8" ht="93" customHeight="1" x14ac:dyDescent="0.25">
      <c r="A32" s="32"/>
      <c r="B32" s="35"/>
      <c r="C32" s="39"/>
      <c r="D32" s="32"/>
      <c r="E32" s="13" t="s">
        <v>5</v>
      </c>
      <c r="F32" s="5">
        <v>100</v>
      </c>
      <c r="G32" s="4">
        <v>130</v>
      </c>
      <c r="H32" s="4">
        <v>155</v>
      </c>
    </row>
    <row r="33" spans="1:8" ht="74.25" customHeight="1" x14ac:dyDescent="0.25">
      <c r="A33" s="32"/>
      <c r="B33" s="35"/>
      <c r="C33" s="38" t="s">
        <v>40</v>
      </c>
      <c r="D33" s="32"/>
      <c r="E33" s="13" t="s">
        <v>22</v>
      </c>
      <c r="F33" s="5">
        <v>420</v>
      </c>
      <c r="G33" s="4">
        <v>590</v>
      </c>
      <c r="H33" s="4">
        <v>755</v>
      </c>
    </row>
    <row r="34" spans="1:8" ht="34.5" customHeight="1" x14ac:dyDescent="0.25">
      <c r="A34" s="32"/>
      <c r="B34" s="35"/>
      <c r="C34" s="39"/>
      <c r="D34" s="32"/>
      <c r="E34" s="13" t="s">
        <v>5</v>
      </c>
      <c r="F34" s="5">
        <v>300</v>
      </c>
      <c r="G34" s="4">
        <v>350</v>
      </c>
      <c r="H34" s="4">
        <v>420</v>
      </c>
    </row>
    <row r="35" spans="1:8" ht="82.5" customHeight="1" x14ac:dyDescent="0.25">
      <c r="A35" s="32"/>
      <c r="B35" s="35"/>
      <c r="C35" s="38" t="s">
        <v>46</v>
      </c>
      <c r="D35" s="32"/>
      <c r="E35" s="13" t="s">
        <v>22</v>
      </c>
      <c r="F35" s="5">
        <v>280</v>
      </c>
      <c r="G35" s="4">
        <v>395</v>
      </c>
      <c r="H35" s="4">
        <v>500</v>
      </c>
    </row>
    <row r="36" spans="1:8" ht="35.25" customHeight="1" x14ac:dyDescent="0.25">
      <c r="A36" s="32"/>
      <c r="B36" s="35"/>
      <c r="C36" s="39"/>
      <c r="D36" s="32"/>
      <c r="E36" s="13" t="s">
        <v>5</v>
      </c>
      <c r="F36" s="5">
        <v>90</v>
      </c>
      <c r="G36" s="4">
        <v>115</v>
      </c>
      <c r="H36" s="4">
        <v>135</v>
      </c>
    </row>
    <row r="37" spans="1:8" ht="74.25" customHeight="1" x14ac:dyDescent="0.25">
      <c r="A37" s="32"/>
      <c r="B37" s="35"/>
      <c r="C37" s="38" t="s">
        <v>42</v>
      </c>
      <c r="D37" s="32"/>
      <c r="E37" s="13" t="s">
        <v>22</v>
      </c>
      <c r="F37" s="5">
        <v>300</v>
      </c>
      <c r="G37" s="4">
        <v>420</v>
      </c>
      <c r="H37" s="4">
        <v>520</v>
      </c>
    </row>
    <row r="38" spans="1:8" ht="21" customHeight="1" x14ac:dyDescent="0.25">
      <c r="A38" s="33"/>
      <c r="B38" s="36"/>
      <c r="C38" s="39"/>
      <c r="D38" s="33"/>
      <c r="E38" s="13" t="s">
        <v>5</v>
      </c>
      <c r="F38" s="5">
        <v>120</v>
      </c>
      <c r="G38" s="4">
        <v>150</v>
      </c>
      <c r="H38" s="4">
        <v>175</v>
      </c>
    </row>
    <row r="39" spans="1:8" ht="74.25" customHeight="1" x14ac:dyDescent="0.25">
      <c r="A39" s="40" t="s">
        <v>64</v>
      </c>
      <c r="B39" s="41"/>
      <c r="C39" s="41"/>
      <c r="D39" s="42"/>
      <c r="E39" s="20" t="s">
        <v>22</v>
      </c>
      <c r="F39" s="21">
        <f>F27+F29+F31+F33+F35+F37</f>
        <v>2050</v>
      </c>
      <c r="G39" s="21">
        <f t="shared" ref="G39:H40" si="2">G27+G29+G31+G33+G35+G37</f>
        <v>2880</v>
      </c>
      <c r="H39" s="21">
        <f t="shared" si="2"/>
        <v>3525</v>
      </c>
    </row>
    <row r="40" spans="1:8" ht="21.75" customHeight="1" x14ac:dyDescent="0.25">
      <c r="A40" s="43"/>
      <c r="B40" s="44"/>
      <c r="C40" s="44"/>
      <c r="D40" s="45"/>
      <c r="E40" s="15" t="s">
        <v>5</v>
      </c>
      <c r="F40" s="19">
        <f>F28+F30+F32+F34+F36+F38</f>
        <v>860</v>
      </c>
      <c r="G40" s="19">
        <f t="shared" si="2"/>
        <v>1050</v>
      </c>
      <c r="H40" s="19">
        <f t="shared" si="2"/>
        <v>1255</v>
      </c>
    </row>
    <row r="41" spans="1:8" ht="27.75" customHeight="1" x14ac:dyDescent="0.25">
      <c r="A41" s="56" t="s">
        <v>51</v>
      </c>
      <c r="B41" s="56"/>
      <c r="C41" s="57"/>
      <c r="D41" s="56"/>
      <c r="E41" s="56"/>
      <c r="F41" s="56"/>
      <c r="G41" s="56"/>
      <c r="H41" s="56"/>
    </row>
    <row r="42" spans="1:8" ht="75" customHeight="1" x14ac:dyDescent="0.25">
      <c r="A42" s="58" t="s">
        <v>13</v>
      </c>
      <c r="B42" s="34" t="s">
        <v>48</v>
      </c>
      <c r="C42" s="38"/>
      <c r="D42" s="58" t="s">
        <v>4</v>
      </c>
      <c r="E42" s="13" t="s">
        <v>22</v>
      </c>
      <c r="F42" s="5">
        <v>280</v>
      </c>
      <c r="G42" s="4">
        <v>395</v>
      </c>
      <c r="H42" s="4">
        <v>470</v>
      </c>
    </row>
    <row r="43" spans="1:8" ht="21" customHeight="1" x14ac:dyDescent="0.25">
      <c r="A43" s="59"/>
      <c r="B43" s="36"/>
      <c r="C43" s="39"/>
      <c r="D43" s="60"/>
      <c r="E43" s="13" t="s">
        <v>5</v>
      </c>
      <c r="F43" s="5">
        <v>120</v>
      </c>
      <c r="G43" s="4">
        <v>150</v>
      </c>
      <c r="H43" s="4">
        <v>180</v>
      </c>
    </row>
    <row r="44" spans="1:8" ht="77.25" customHeight="1" x14ac:dyDescent="0.25">
      <c r="A44" s="58" t="s">
        <v>14</v>
      </c>
      <c r="B44" s="34" t="s">
        <v>6</v>
      </c>
      <c r="C44" s="38" t="s">
        <v>50</v>
      </c>
      <c r="D44" s="58" t="s">
        <v>68</v>
      </c>
      <c r="E44" s="13" t="s">
        <v>22</v>
      </c>
      <c r="F44" s="5">
        <v>150</v>
      </c>
      <c r="G44" s="4">
        <v>210</v>
      </c>
      <c r="H44" s="4">
        <v>240</v>
      </c>
    </row>
    <row r="45" spans="1:8" ht="18.75" customHeight="1" x14ac:dyDescent="0.25">
      <c r="A45" s="59"/>
      <c r="B45" s="36"/>
      <c r="C45" s="39"/>
      <c r="D45" s="60"/>
      <c r="E45" s="13" t="s">
        <v>5</v>
      </c>
      <c r="F45" s="5">
        <v>80</v>
      </c>
      <c r="G45" s="4">
        <v>100</v>
      </c>
      <c r="H45" s="4">
        <v>120</v>
      </c>
    </row>
    <row r="46" spans="1:8" ht="103.5" customHeight="1" x14ac:dyDescent="0.25">
      <c r="A46" s="58" t="s">
        <v>15</v>
      </c>
      <c r="B46" s="34" t="s">
        <v>7</v>
      </c>
      <c r="C46" s="61" t="s">
        <v>49</v>
      </c>
      <c r="D46" s="58" t="s">
        <v>67</v>
      </c>
      <c r="E46" s="12" t="s">
        <v>22</v>
      </c>
      <c r="F46" s="18">
        <v>3140</v>
      </c>
      <c r="G46" s="4">
        <v>180</v>
      </c>
      <c r="H46" s="4">
        <v>200</v>
      </c>
    </row>
    <row r="47" spans="1:8" ht="42.75" customHeight="1" x14ac:dyDescent="0.25">
      <c r="A47" s="59"/>
      <c r="B47" s="36"/>
      <c r="C47" s="62"/>
      <c r="D47" s="60"/>
      <c r="E47" s="12" t="s">
        <v>5</v>
      </c>
      <c r="F47" s="5">
        <v>60</v>
      </c>
      <c r="G47" s="4">
        <v>80</v>
      </c>
      <c r="H47" s="4">
        <v>90</v>
      </c>
    </row>
    <row r="48" spans="1:8" ht="75" customHeight="1" x14ac:dyDescent="0.25">
      <c r="A48" s="27" t="s">
        <v>66</v>
      </c>
      <c r="B48" s="27"/>
      <c r="C48" s="27"/>
      <c r="D48" s="27"/>
      <c r="E48" s="20" t="s">
        <v>22</v>
      </c>
      <c r="F48" s="21">
        <f>F42+F44+F46</f>
        <v>3570</v>
      </c>
      <c r="G48" s="21">
        <f t="shared" ref="G48:H49" si="3">G42+G44+G46</f>
        <v>785</v>
      </c>
      <c r="H48" s="21">
        <f t="shared" si="3"/>
        <v>910</v>
      </c>
    </row>
    <row r="49" spans="1:8" ht="26.25" customHeight="1" x14ac:dyDescent="0.25">
      <c r="A49" s="27"/>
      <c r="B49" s="27"/>
      <c r="C49" s="27"/>
      <c r="D49" s="27"/>
      <c r="E49" s="15" t="s">
        <v>5</v>
      </c>
      <c r="F49" s="19">
        <f>F43+F45+F47</f>
        <v>260</v>
      </c>
      <c r="G49" s="19">
        <f t="shared" si="3"/>
        <v>330</v>
      </c>
      <c r="H49" s="19">
        <f t="shared" si="3"/>
        <v>390</v>
      </c>
    </row>
    <row r="50" spans="1:8" ht="49.5" customHeight="1" x14ac:dyDescent="0.25">
      <c r="A50" s="28" t="s">
        <v>16</v>
      </c>
      <c r="B50" s="28"/>
      <c r="C50" s="28"/>
      <c r="D50" s="28"/>
      <c r="E50" s="16" t="s">
        <v>17</v>
      </c>
      <c r="F50" s="6">
        <f>F51+F52</f>
        <v>9970</v>
      </c>
      <c r="G50" s="6">
        <f t="shared" ref="G50:H50" si="4">G51+G52</f>
        <v>9470</v>
      </c>
      <c r="H50" s="6">
        <f t="shared" si="4"/>
        <v>11440</v>
      </c>
    </row>
    <row r="51" spans="1:8" ht="75" customHeight="1" x14ac:dyDescent="0.25">
      <c r="A51" s="28"/>
      <c r="B51" s="28"/>
      <c r="C51" s="28"/>
      <c r="D51" s="28"/>
      <c r="E51" s="20" t="s">
        <v>22</v>
      </c>
      <c r="F51" s="22">
        <f>F24+F39+F48</f>
        <v>8000</v>
      </c>
      <c r="G51" s="22">
        <f t="shared" ref="G51:H52" si="5">G24+G39+G48</f>
        <v>7000</v>
      </c>
      <c r="H51" s="22">
        <f t="shared" si="5"/>
        <v>8500</v>
      </c>
    </row>
    <row r="52" spans="1:8" ht="24.75" customHeight="1" x14ac:dyDescent="0.25">
      <c r="A52" s="28"/>
      <c r="B52" s="28"/>
      <c r="C52" s="28"/>
      <c r="D52" s="28"/>
      <c r="E52" s="15" t="s">
        <v>5</v>
      </c>
      <c r="F52" s="17">
        <f>F25+F40+F49</f>
        <v>1970</v>
      </c>
      <c r="G52" s="17">
        <f t="shared" si="5"/>
        <v>2470</v>
      </c>
      <c r="H52" s="17">
        <f t="shared" si="5"/>
        <v>2940</v>
      </c>
    </row>
    <row r="53" spans="1:8" ht="16.5" customHeight="1" x14ac:dyDescent="0.25">
      <c r="A53" s="9"/>
      <c r="B53" s="9"/>
      <c r="C53" s="9"/>
      <c r="D53" s="9"/>
      <c r="E53" s="10"/>
      <c r="F53" s="11"/>
      <c r="G53" s="11"/>
      <c r="H53" s="11"/>
    </row>
    <row r="54" spans="1:8" x14ac:dyDescent="0.25">
      <c r="A54" s="23" t="s">
        <v>57</v>
      </c>
      <c r="B54" s="23"/>
      <c r="C54" s="23"/>
      <c r="D54" s="7"/>
      <c r="E54" s="7"/>
    </row>
    <row r="55" spans="1:8" x14ac:dyDescent="0.25">
      <c r="A55" s="63" t="s">
        <v>58</v>
      </c>
      <c r="B55" s="63"/>
      <c r="C55" s="63"/>
      <c r="D55" s="7"/>
      <c r="E55" s="7"/>
    </row>
    <row r="56" spans="1:8" x14ac:dyDescent="0.25">
      <c r="A56" s="23" t="s">
        <v>59</v>
      </c>
      <c r="B56" s="23"/>
      <c r="C56" s="23"/>
      <c r="D56" s="7"/>
      <c r="E56" s="7"/>
      <c r="F56" s="8" t="s">
        <v>60</v>
      </c>
      <c r="H56" s="2"/>
    </row>
    <row r="57" spans="1:8" ht="13.5" customHeight="1" x14ac:dyDescent="0.25">
      <c r="A57" s="23"/>
      <c r="B57" s="23"/>
      <c r="C57" s="23"/>
      <c r="D57" s="7"/>
      <c r="E57" s="7"/>
    </row>
    <row r="58" spans="1:8" x14ac:dyDescent="0.25">
      <c r="A58" s="8" t="s">
        <v>26</v>
      </c>
      <c r="B58" s="8"/>
      <c r="C58" s="7"/>
      <c r="D58" s="7"/>
      <c r="E58" s="7"/>
    </row>
    <row r="59" spans="1:8" x14ac:dyDescent="0.25">
      <c r="A59" s="8" t="s">
        <v>25</v>
      </c>
      <c r="B59" s="8"/>
      <c r="C59" s="7"/>
      <c r="D59" s="7"/>
      <c r="E59" s="7"/>
    </row>
    <row r="60" spans="1:8" x14ac:dyDescent="0.25">
      <c r="A60" s="23" t="s">
        <v>28</v>
      </c>
      <c r="B60" s="23"/>
      <c r="C60" s="23"/>
      <c r="D60" s="7"/>
      <c r="E60" s="7"/>
    </row>
    <row r="61" spans="1:8" x14ac:dyDescent="0.25">
      <c r="A61" s="14" t="s">
        <v>29</v>
      </c>
      <c r="B61" s="8"/>
      <c r="C61" s="7"/>
      <c r="D61" s="7"/>
      <c r="E61" s="7"/>
      <c r="F61" s="8" t="s">
        <v>27</v>
      </c>
    </row>
    <row r="62" spans="1:8" x14ac:dyDescent="0.25">
      <c r="B62" s="8"/>
      <c r="C62" s="7"/>
      <c r="D62" s="7"/>
    </row>
  </sheetData>
  <mergeCells count="67">
    <mergeCell ref="A60:C60"/>
    <mergeCell ref="A48:D49"/>
    <mergeCell ref="A50:D52"/>
    <mergeCell ref="A54:C54"/>
    <mergeCell ref="A55:C55"/>
    <mergeCell ref="A56:C56"/>
    <mergeCell ref="A57:C57"/>
    <mergeCell ref="A44:A45"/>
    <mergeCell ref="B44:B45"/>
    <mergeCell ref="C44:C45"/>
    <mergeCell ref="D44:D45"/>
    <mergeCell ref="A46:A47"/>
    <mergeCell ref="B46:B47"/>
    <mergeCell ref="C46:C47"/>
    <mergeCell ref="D46:D47"/>
    <mergeCell ref="A39:D40"/>
    <mergeCell ref="A41:H41"/>
    <mergeCell ref="A42:A43"/>
    <mergeCell ref="B42:B43"/>
    <mergeCell ref="C42:C43"/>
    <mergeCell ref="D42:D43"/>
    <mergeCell ref="A29:A30"/>
    <mergeCell ref="B29:B30"/>
    <mergeCell ref="C29:C30"/>
    <mergeCell ref="D29:D30"/>
    <mergeCell ref="A31:A38"/>
    <mergeCell ref="B31:B38"/>
    <mergeCell ref="C31:C32"/>
    <mergeCell ref="D31:D38"/>
    <mergeCell ref="C33:C34"/>
    <mergeCell ref="C35:C36"/>
    <mergeCell ref="C37:C38"/>
    <mergeCell ref="A24:D25"/>
    <mergeCell ref="A26:H26"/>
    <mergeCell ref="A27:A28"/>
    <mergeCell ref="B27:B28"/>
    <mergeCell ref="C27:C28"/>
    <mergeCell ref="D27:D28"/>
    <mergeCell ref="A18:A23"/>
    <mergeCell ref="B18:B23"/>
    <mergeCell ref="C18:C19"/>
    <mergeCell ref="D18:D19"/>
    <mergeCell ref="C20:C21"/>
    <mergeCell ref="D20:D21"/>
    <mergeCell ref="C22:C23"/>
    <mergeCell ref="D22:D23"/>
    <mergeCell ref="A9:H9"/>
    <mergeCell ref="A10:A17"/>
    <mergeCell ref="B10:B17"/>
    <mergeCell ref="C10:C11"/>
    <mergeCell ref="D10:D11"/>
    <mergeCell ref="C12:C13"/>
    <mergeCell ref="D12:D13"/>
    <mergeCell ref="C14:C15"/>
    <mergeCell ref="D14:D15"/>
    <mergeCell ref="C16:C17"/>
    <mergeCell ref="D16:D17"/>
    <mergeCell ref="D1:H1"/>
    <mergeCell ref="D2:H2"/>
    <mergeCell ref="D3:H3"/>
    <mergeCell ref="A4:H4"/>
    <mergeCell ref="A6:A7"/>
    <mergeCell ref="B6:B7"/>
    <mergeCell ref="C6:C7"/>
    <mergeCell ref="D6:D7"/>
    <mergeCell ref="E6:E7"/>
    <mergeCell ref="F6:H6"/>
  </mergeCells>
  <pageMargins left="0.39370078740157483" right="0.39370078740157483" top="0.94488188976377963" bottom="0.35433070866141736" header="0.31496062992125984" footer="0.31496062992125984"/>
  <pageSetup paperSize="9" scale="95" orientation="landscape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2024-12-11T13:00:38Z</dcterms:modified>
</cp:coreProperties>
</file>