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F5520A90-9442-4780-9DDD-F2D3AF3A1ACF}" xr6:coauthVersionLast="45" xr6:coauthVersionMax="45" xr10:uidLastSave="{00000000-0000-0000-0000-000000000000}"/>
  <bookViews>
    <workbookView xWindow="-120" yWindow="-120" windowWidth="24240" windowHeight="13290" xr2:uid="{00000000-000D-0000-FFFF-FFFF00000000}"/>
  </bookViews>
  <sheets>
    <sheet name="Лист1" sheetId="1" r:id="rId1"/>
    <sheet name="Лист3" sheetId="3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9" i="1" l="1"/>
  <c r="G32" i="1" l="1"/>
  <c r="F32" i="1"/>
  <c r="G58" i="1" l="1"/>
  <c r="H58" i="1"/>
  <c r="F58" i="1"/>
  <c r="G57" i="1"/>
  <c r="H57" i="1"/>
  <c r="F57" i="1"/>
  <c r="G51" i="1"/>
  <c r="H51" i="1"/>
  <c r="F51" i="1"/>
  <c r="G50" i="1"/>
  <c r="H50" i="1"/>
  <c r="F50" i="1"/>
  <c r="G44" i="1"/>
  <c r="H44" i="1"/>
  <c r="F44" i="1"/>
  <c r="G43" i="1"/>
  <c r="H43" i="1"/>
  <c r="F43" i="1"/>
  <c r="G33" i="1"/>
  <c r="H33" i="1"/>
  <c r="F33" i="1"/>
  <c r="H32" i="1"/>
  <c r="H24" i="1"/>
  <c r="G24" i="1"/>
  <c r="F24" i="1"/>
  <c r="G23" i="1"/>
  <c r="H23" i="1"/>
  <c r="F23" i="1"/>
  <c r="G15" i="1"/>
  <c r="H15" i="1"/>
  <c r="F15" i="1"/>
  <c r="G14" i="1"/>
  <c r="H14" i="1"/>
  <c r="F14" i="1"/>
  <c r="G60" i="1" l="1"/>
  <c r="G61" i="1"/>
  <c r="H60" i="1"/>
  <c r="H61" i="1"/>
  <c r="F61" i="1"/>
  <c r="F60" i="1"/>
  <c r="F59" i="1" l="1"/>
  <c r="H59" i="1"/>
  <c r="G59" i="1"/>
</calcChain>
</file>

<file path=xl/sharedStrings.xml><?xml version="1.0" encoding="utf-8"?>
<sst xmlns="http://schemas.openxmlformats.org/spreadsheetml/2006/main" count="152" uniqueCount="95">
  <si>
    <t>№ п/п</t>
  </si>
  <si>
    <t xml:space="preserve">Заходи /проєкти </t>
  </si>
  <si>
    <t xml:space="preserve">Завдання </t>
  </si>
  <si>
    <t>Відповідальні виконавці</t>
  </si>
  <si>
    <t xml:space="preserve">Обсяг фінансування, тис. грн. </t>
  </si>
  <si>
    <t>Ініціювання, супровід та  розробка інвестиційних проєктів</t>
  </si>
  <si>
    <t>КП «Інститут розвитку Кременчука»</t>
  </si>
  <si>
    <t>Інші джерела</t>
  </si>
  <si>
    <t>Всього за розділом 1:</t>
  </si>
  <si>
    <t>Фандрейзинг для реалізації проєктів розвитку громади</t>
  </si>
  <si>
    <t>Співпраця з Міжнародними фінансовими організаціями (МФО) та проєктами міжнародного співробітництва</t>
  </si>
  <si>
    <t>Співпраця з міжнародними організаціями, що надають гуманітарну допомогу</t>
  </si>
  <si>
    <t>Всього за розділом 2:</t>
  </si>
  <si>
    <t>Сприяння розвитку інфраструктури підтримки МСП</t>
  </si>
  <si>
    <t>КП «Інститут розвитку Кременчука», Управління розвитку підприємництва, торгівлі, побуту та регуляторної політики, організації громадянського суспільства</t>
  </si>
  <si>
    <t>Сприяння розвитку інноваційного підприємництва</t>
  </si>
  <si>
    <t xml:space="preserve">Організація та проведення Конкурсу стартапів </t>
  </si>
  <si>
    <t xml:space="preserve">КП «Інститут розвитку Кременчука», Управління розвитку підприємництва, торгівлі, побуту та регуляторної політики </t>
  </si>
  <si>
    <t>Всього за розділом 3:</t>
  </si>
  <si>
    <t>Підтримка місцевого експорту</t>
  </si>
  <si>
    <t>Маркетинг та промоція громади</t>
  </si>
  <si>
    <t>Впровадження екологічних ініціатив та енергоефективних технологій</t>
  </si>
  <si>
    <t>Креативний життєвий та гуманітарний простір розвитку людини</t>
  </si>
  <si>
    <t>Всього за розділом 4:</t>
  </si>
  <si>
    <t>Дипломатичний протокол міста. Зв’язки з містами-побратимами</t>
  </si>
  <si>
    <t>Всього за розділом 5:</t>
  </si>
  <si>
    <t>Підготовка, перепідготовка і підвищення кваліфікації фахівців</t>
  </si>
  <si>
    <t>КП «Інститут розвитку Кременчука», громадські організації</t>
  </si>
  <si>
    <t>Співпраця з вищими навчальними закладами, коледжами, бібліотеками, іншими навчальними закладами у напрямку покращення навчального процесу</t>
  </si>
  <si>
    <t>Всього за розділом 6:</t>
  </si>
  <si>
    <t>1.1</t>
  </si>
  <si>
    <t xml:space="preserve">- організація семінарів, презентацій, конференцій інвестиційного спрямування;
- оновлення та супровід деталізованого «Інвестиційного паспорту міста»;
- модерація інвестиційного порталу (сайт КП «Інститут розвитку Кременчука»)  
</t>
  </si>
  <si>
    <t>1.2</t>
  </si>
  <si>
    <t>2.1</t>
  </si>
  <si>
    <t>2.2</t>
  </si>
  <si>
    <t>2.3</t>
  </si>
  <si>
    <t>3.1</t>
  </si>
  <si>
    <t>3.2</t>
  </si>
  <si>
    <t>3.3</t>
  </si>
  <si>
    <t>4.1</t>
  </si>
  <si>
    <t>4.2</t>
  </si>
  <si>
    <t>4.3</t>
  </si>
  <si>
    <t>4.4</t>
  </si>
  <si>
    <t>5.1</t>
  </si>
  <si>
    <t>5.2</t>
  </si>
  <si>
    <t>6.1</t>
  </si>
  <si>
    <t>6.2</t>
  </si>
  <si>
    <t>Разом</t>
  </si>
  <si>
    <t>Усього</t>
  </si>
  <si>
    <t>3</t>
  </si>
  <si>
    <t>6</t>
  </si>
  <si>
    <t>7</t>
  </si>
  <si>
    <t>8</t>
  </si>
  <si>
    <t>- презентація місцевої експортної продукції/товаровиробників</t>
  </si>
  <si>
    <t>1.      ІНВЕСТИЦІЙНА ДІЯЛЬНІСТЬ</t>
  </si>
  <si>
    <t xml:space="preserve"> - пошук потенційних об’єктів інвестування/інвестиційних проєктів, що відповідають пріоритетам соціально-економічного розвитку міста;                                                                                                                                                        - опрацювання пропозицій/запитів потенційних інвесторів;                                                                                                               -  підготовка бізнес-планів, попередніх ТЕО інвестиційних проєктів;                                                                                          - підготовка та подача аплікаційних форм на ДФРР, обласні та державні конкурси фінансування проєктів розвитку громад;                                                     - організація та проведення інвестиційних конкурсів.</t>
  </si>
  <si>
    <t xml:space="preserve">2.      СПІВПРАЦЯ З ФОНДАМИ, МФО ТА ПРОЄКТАМИ МІЖНАРОДНОГО СПІВРОБІТНИЦТВА </t>
  </si>
  <si>
    <r>
      <t xml:space="preserve">КП «Інститут розвитку Кременчука», </t>
    </r>
    <r>
      <rPr>
        <sz val="11"/>
        <color theme="1"/>
        <rFont val="Times New Roman"/>
        <family val="1"/>
        <charset val="204"/>
      </rPr>
      <t>організації громадянського суспільства</t>
    </r>
  </si>
  <si>
    <t>3.      СПРИЯННЯ РОЗВИТКУ ПІДПРИЄМНИЦЬКОЇ ДІЯЛЬНОСТІ</t>
  </si>
  <si>
    <t>4.      СТРАТЕГІЯ РОЗВИТКУ МІСТА</t>
  </si>
  <si>
    <t>5.      РОЗВИТОК МІЖНАРОДНОГО СПІВРОБІТНИЦТВА</t>
  </si>
  <si>
    <t>6.      НАВЧАННЯ ТА ПІДВИЩЕННЯ КВАЛІФІКАЦІЇ ФАХІВЦІВ</t>
  </si>
  <si>
    <t>- пошук/розробка проєктів під конкретні критерії грантових конкурсів;                                             - підготовка та подача аплікаційних форм на грантові конкурси.</t>
  </si>
  <si>
    <t>Сприяння у створенні бізнес-інкубаторів, хабів, коворкінгових центрів</t>
  </si>
  <si>
    <t xml:space="preserve">Сприяння розвитку спеціалізованих бізнес-інституцій </t>
  </si>
  <si>
    <t xml:space="preserve">- організація ознайомчих поїздок дітей ЗОШ м. Кременчука до посольств іноземних держав, акредитованих в Україні;
- організація та сприяння діяльності Центрів молодіжної дипломатії в м. Кременчук на базі міських закладів освіти;
- проведення тематичних конкурсів малюнків, рефератів, презентацій про громаду;
- модерування повідомлень платформи «Відкрите місто»
</t>
  </si>
  <si>
    <t>Організація та проведення міжнародних та національних свят інших країн в м. Кременчук</t>
  </si>
  <si>
    <t xml:space="preserve">- забезпечення протокольних заходів (організація перебування офіційних делегацій у місті Кременчук);
- розвиток побратимських і партнерських зв’язків міста;
- економічне та соціально-культурне співробітництво з містами-побратимами;
- організація перебування офіційних делегацій з міста Кременчука за кордоном
</t>
  </si>
  <si>
    <t>-  організація та оформлення необхідних документів для отримання гуманітарної допомоги від міжнародних організацій;                 - контроль за використанням та розподіл гуманітарної допомоги</t>
  </si>
  <si>
    <t>-   проведення бізнес-форумів, зустрічей у форматах;</t>
  </si>
  <si>
    <t>-  сприяння у впровадженні енергоефективних проєктів;</t>
  </si>
  <si>
    <t>-  сприяння у екологічній освітньо-виховній діяльності в громаді</t>
  </si>
  <si>
    <t>-  сприяння в оновленні матеріально-технічної бази навчальних закладів (ВНЗ, коледжі, бібліотеки та інші навчальні заклади міста);</t>
  </si>
  <si>
    <t>-  сприяння в оновленні фондів методичної та наукової літератури</t>
  </si>
  <si>
    <t>-  організація зустрічей, проведення переговорів з представниками МФО;                   -      збір та підготовка необхідних документів/інформації на запит від МФО;                                                   -  участь у проєктах Міжнародної технічної допомоги (МТД)</t>
  </si>
  <si>
    <t>Бюджет Кременчуцької міської територіальної громади</t>
  </si>
  <si>
    <t>-  організація та проведення заходів до Дня Європи;                                                                  -  організація та проведення Міжнародного дня миру</t>
  </si>
  <si>
    <t>КП «Інститут розвитку Кременчука», Кременчуцький льотний коледж ХНУВС, КрНУ       ім. М. Остроградського, міжнародні організації</t>
  </si>
  <si>
    <t>Джерела фінансування</t>
  </si>
  <si>
    <t>Промоція інвестиційного потенціалу, проєктів та можливостей громади</t>
  </si>
  <si>
    <t xml:space="preserve">Додаток до Програми інвестиційного та міжнародного розвитку  </t>
  </si>
  <si>
    <t>Кременчуцької міської територіальної громади на 2022-2024 роки</t>
  </si>
  <si>
    <t xml:space="preserve">Кременчуцької міської ради </t>
  </si>
  <si>
    <t xml:space="preserve">Кременчуцького району </t>
  </si>
  <si>
    <t xml:space="preserve">«Інститут розвитку Кременчука» </t>
  </si>
  <si>
    <t xml:space="preserve">Полтавської області                                                           </t>
  </si>
  <si>
    <t xml:space="preserve"> виконавчого комітету </t>
  </si>
  <si>
    <t>Начальник управління економіки</t>
  </si>
  <si>
    <t>Директор комунального підприємства</t>
  </si>
  <si>
    <t>Павло БЕДРАЦЬКИЙ</t>
  </si>
  <si>
    <t xml:space="preserve"> Заходи Програми інвестиційного та міжнародного розвитку Кременчуцької міської територіальної громади на 2022-2024 роки</t>
  </si>
  <si>
    <t>Микола ЗДОЙМА</t>
  </si>
  <si>
    <t>- розробка та видання оновлених інформаційно-презентаційних матеріалів про місто (фільми, буклети, проспекти, банери тощо);
- забезпечення промоційних заходів сувенірною продукцією; 
- організація та проведення презентаційних заходів  в посольствах та дипломатичних установах іноземних держав в Україні;
- розвиток сталого туризму;
- міжмуніципальне співробітництво, у тому числі консультування інших громад у напрямках економічного співробітництва, стратегічного планування і залучення ресурсів</t>
  </si>
  <si>
    <t xml:space="preserve">- модерування платформи ефективного регулювання #StartBusinessChallenge;
- участь у розробці та затвердженні місцевих регуляторних актів;
- співробітництво з організаціями інфраструктури підтримки МСП, таких як:  Центр підтримки підприємництва Бізнес.Дія в Кременчуці, Департамент ЦНАП,  Фонд підтримки підприємництва 
</t>
  </si>
  <si>
    <t>-  участь у нарадах, семінарах, тренінгах, круглих столах (стажування фахівців);                                     - організація та проведення навчальних тренінгів з інвестиційної, соціально-культурної та бізнесової тематики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</si>
</sst>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.5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49" fontId="0" fillId="0" borderId="0" xfId="0" applyNumberFormat="1" applyBorder="1"/>
    <xf numFmtId="2" fontId="0" fillId="0" borderId="0" xfId="0" applyNumberFormat="1" applyBorder="1"/>
    <xf numFmtId="2" fontId="1" fillId="0" borderId="0" xfId="0" applyNumberFormat="1" applyFont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justify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2" fontId="5" fillId="2" borderId="1" xfId="0" applyNumberFormat="1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4" xfId="0" applyNumberFormat="1" applyFont="1" applyBorder="1" applyAlignment="1">
      <alignment vertical="center" wrapText="1"/>
    </xf>
    <xf numFmtId="2" fontId="2" fillId="6" borderId="1" xfId="0" applyNumberFormat="1" applyFont="1" applyFill="1" applyBorder="1" applyAlignment="1">
      <alignment horizontal="center" vertical="center"/>
    </xf>
    <xf numFmtId="49" fontId="5" fillId="0" borderId="4" xfId="0" applyNumberFormat="1" applyFont="1" applyBorder="1" applyAlignment="1">
      <alignment horizontal="left" vertical="center" wrapText="1" indent="1"/>
    </xf>
    <xf numFmtId="2" fontId="5" fillId="0" borderId="3" xfId="0" applyNumberFormat="1" applyFont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vertical="center" wrapText="1"/>
    </xf>
    <xf numFmtId="4" fontId="2" fillId="4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vertical="center" wrapText="1"/>
    </xf>
    <xf numFmtId="4" fontId="4" fillId="6" borderId="1" xfId="0" applyNumberFormat="1" applyFont="1" applyFill="1" applyBorder="1" applyAlignment="1">
      <alignment horizontal="center" vertical="center"/>
    </xf>
    <xf numFmtId="4" fontId="3" fillId="0" borderId="0" xfId="0" applyNumberFormat="1" applyFont="1" applyBorder="1"/>
    <xf numFmtId="4" fontId="3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vertical="center" wrapText="1"/>
    </xf>
    <xf numFmtId="49" fontId="5" fillId="0" borderId="4" xfId="0" applyNumberFormat="1" applyFont="1" applyBorder="1" applyAlignment="1">
      <alignment vertical="center" wrapText="1"/>
    </xf>
    <xf numFmtId="49" fontId="5" fillId="0" borderId="3" xfId="0" applyNumberFormat="1" applyFont="1" applyBorder="1" applyAlignment="1">
      <alignment horizontal="left" vertical="center" wrapText="1" indent="1"/>
    </xf>
    <xf numFmtId="49" fontId="3" fillId="0" borderId="0" xfId="0" applyNumberFormat="1" applyFont="1" applyBorder="1"/>
    <xf numFmtId="4" fontId="5" fillId="0" borderId="2" xfId="0" applyNumberFormat="1" applyFont="1" applyBorder="1" applyAlignment="1">
      <alignment horizontal="center" vertical="center"/>
    </xf>
    <xf numFmtId="49" fontId="4" fillId="0" borderId="0" xfId="0" applyNumberFormat="1" applyFont="1" applyBorder="1"/>
    <xf numFmtId="49" fontId="5" fillId="0" borderId="3" xfId="0" applyNumberFormat="1" applyFont="1" applyBorder="1" applyAlignment="1">
      <alignment horizontal="left" vertical="top" wrapText="1"/>
    </xf>
    <xf numFmtId="49" fontId="5" fillId="0" borderId="4" xfId="0" applyNumberFormat="1" applyFont="1" applyBorder="1" applyAlignment="1">
      <alignment horizontal="left" vertical="top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vertical="center" wrapText="1"/>
    </xf>
    <xf numFmtId="49" fontId="5" fillId="0" borderId="4" xfId="0" applyNumberFormat="1" applyFont="1" applyBorder="1" applyAlignment="1">
      <alignment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9" xfId="0" applyNumberFormat="1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vertical="center" wrapText="1"/>
    </xf>
    <xf numFmtId="49" fontId="5" fillId="2" borderId="8" xfId="0" applyNumberFormat="1" applyFont="1" applyFill="1" applyBorder="1" applyAlignment="1">
      <alignment vertical="center" wrapText="1"/>
    </xf>
    <xf numFmtId="49" fontId="5" fillId="2" borderId="3" xfId="0" applyNumberFormat="1" applyFont="1" applyFill="1" applyBorder="1" applyAlignment="1">
      <alignment horizontal="left" vertical="top" wrapText="1"/>
    </xf>
    <xf numFmtId="49" fontId="5" fillId="2" borderId="4" xfId="0" applyNumberFormat="1" applyFont="1" applyFill="1" applyBorder="1" applyAlignment="1">
      <alignment horizontal="left" vertical="top" wrapText="1"/>
    </xf>
    <xf numFmtId="49" fontId="7" fillId="0" borderId="3" xfId="0" applyNumberFormat="1" applyFont="1" applyBorder="1" applyAlignment="1">
      <alignment horizontal="center" vertical="top" wrapText="1"/>
    </xf>
    <xf numFmtId="49" fontId="7" fillId="0" borderId="7" xfId="0" applyNumberFormat="1" applyFont="1" applyBorder="1" applyAlignment="1">
      <alignment horizontal="center" vertical="top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left" vertical="top" wrapText="1"/>
    </xf>
    <xf numFmtId="49" fontId="8" fillId="0" borderId="4" xfId="0" applyNumberFormat="1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left" vertical="center" wrapText="1"/>
    </xf>
    <xf numFmtId="49" fontId="5" fillId="0" borderId="7" xfId="0" applyNumberFormat="1" applyFont="1" applyBorder="1" applyAlignment="1">
      <alignment horizontal="left" vertical="top" wrapText="1"/>
    </xf>
    <xf numFmtId="49" fontId="5" fillId="2" borderId="10" xfId="0" applyNumberFormat="1" applyFont="1" applyFill="1" applyBorder="1" applyAlignment="1">
      <alignment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center" vertical="center" wrapText="1"/>
    </xf>
    <xf numFmtId="49" fontId="2" fillId="5" borderId="3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left" vertical="center" wrapText="1"/>
    </xf>
    <xf numFmtId="49" fontId="5" fillId="2" borderId="3" xfId="0" applyNumberFormat="1" applyFont="1" applyFill="1" applyBorder="1" applyAlignment="1">
      <alignment horizontal="left" vertical="center" wrapText="1"/>
    </xf>
    <xf numFmtId="49" fontId="5" fillId="2" borderId="4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Border="1" applyAlignment="1">
      <alignment horizontal="left"/>
    </xf>
    <xf numFmtId="49" fontId="0" fillId="0" borderId="0" xfId="0" applyNumberFormat="1" applyBorder="1" applyAlignment="1">
      <alignment horizontal="center"/>
    </xf>
    <xf numFmtId="49" fontId="5" fillId="0" borderId="10" xfId="0" applyNumberFormat="1" applyFont="1" applyBorder="1" applyAlignment="1">
      <alignment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left" wrapText="1"/>
    </xf>
    <xf numFmtId="49" fontId="5" fillId="2" borderId="4" xfId="0" applyNumberFormat="1" applyFont="1" applyFill="1" applyBorder="1" applyAlignment="1">
      <alignment horizontal="left" wrapText="1"/>
    </xf>
    <xf numFmtId="49" fontId="5" fillId="2" borderId="7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3"/>
  <sheetViews>
    <sheetView tabSelected="1" workbookViewId="0">
      <selection activeCell="C55" sqref="C55"/>
    </sheetView>
  </sheetViews>
  <sheetFormatPr defaultColWidth="9.140625" defaultRowHeight="15" x14ac:dyDescent="0.25"/>
  <cols>
    <col min="1" max="1" width="3.5703125" style="1" customWidth="1"/>
    <col min="2" max="2" width="29.7109375" style="1" customWidth="1"/>
    <col min="3" max="3" width="40.140625" style="1" customWidth="1"/>
    <col min="4" max="4" width="18.85546875" style="1" customWidth="1"/>
    <col min="5" max="5" width="16.7109375" style="1" customWidth="1"/>
    <col min="6" max="6" width="13" style="1" customWidth="1"/>
    <col min="7" max="7" width="11.5703125" style="1" customWidth="1"/>
    <col min="8" max="8" width="12.85546875" style="1" customWidth="1"/>
    <col min="9" max="9" width="10.140625" style="1" bestFit="1" customWidth="1"/>
    <col min="10" max="16384" width="9.140625" style="1"/>
  </cols>
  <sheetData>
    <row r="1" spans="1:12" x14ac:dyDescent="0.25">
      <c r="D1" s="87" t="s">
        <v>80</v>
      </c>
      <c r="E1" s="87"/>
      <c r="F1" s="87"/>
      <c r="G1" s="87"/>
      <c r="H1" s="87"/>
    </row>
    <row r="2" spans="1:12" x14ac:dyDescent="0.25">
      <c r="D2" s="87" t="s">
        <v>81</v>
      </c>
      <c r="E2" s="87"/>
      <c r="F2" s="87"/>
      <c r="G2" s="87"/>
      <c r="H2" s="87"/>
    </row>
    <row r="3" spans="1:12" ht="6" customHeight="1" x14ac:dyDescent="0.25">
      <c r="D3" s="88"/>
      <c r="E3" s="88"/>
      <c r="F3" s="88"/>
      <c r="G3" s="88"/>
      <c r="H3" s="88"/>
    </row>
    <row r="4" spans="1:12" ht="18.75" customHeight="1" x14ac:dyDescent="0.25">
      <c r="A4" s="48" t="s">
        <v>90</v>
      </c>
      <c r="B4" s="49"/>
      <c r="C4" s="49"/>
      <c r="D4" s="49"/>
      <c r="E4" s="49"/>
      <c r="F4" s="49"/>
      <c r="G4" s="49"/>
      <c r="H4" s="49"/>
    </row>
    <row r="5" spans="1:12" ht="5.25" customHeight="1" x14ac:dyDescent="0.25"/>
    <row r="6" spans="1:12" x14ac:dyDescent="0.25">
      <c r="A6" s="51" t="s">
        <v>0</v>
      </c>
      <c r="B6" s="51" t="s">
        <v>1</v>
      </c>
      <c r="C6" s="51" t="s">
        <v>2</v>
      </c>
      <c r="D6" s="51" t="s">
        <v>3</v>
      </c>
      <c r="E6" s="51" t="s">
        <v>78</v>
      </c>
      <c r="F6" s="47" t="s">
        <v>4</v>
      </c>
      <c r="G6" s="47"/>
      <c r="H6" s="47"/>
      <c r="I6" s="50"/>
      <c r="J6" s="50"/>
    </row>
    <row r="7" spans="1:12" ht="28.5" customHeight="1" x14ac:dyDescent="0.25">
      <c r="A7" s="51"/>
      <c r="B7" s="51"/>
      <c r="C7" s="51"/>
      <c r="D7" s="51"/>
      <c r="E7" s="51"/>
      <c r="F7" s="6">
        <v>2022</v>
      </c>
      <c r="G7" s="6">
        <v>2023</v>
      </c>
      <c r="H7" s="7">
        <v>2024</v>
      </c>
      <c r="I7" s="50"/>
      <c r="J7" s="50"/>
    </row>
    <row r="8" spans="1:12" ht="14.25" customHeight="1" x14ac:dyDescent="0.25">
      <c r="A8" s="15">
        <v>1</v>
      </c>
      <c r="B8" s="15">
        <v>2</v>
      </c>
      <c r="C8" s="15" t="s">
        <v>49</v>
      </c>
      <c r="D8" s="15">
        <v>4</v>
      </c>
      <c r="E8" s="15">
        <v>5</v>
      </c>
      <c r="F8" s="15" t="s">
        <v>50</v>
      </c>
      <c r="G8" s="15" t="s">
        <v>51</v>
      </c>
      <c r="H8" s="15" t="s">
        <v>52</v>
      </c>
      <c r="I8" s="50"/>
      <c r="J8" s="50"/>
    </row>
    <row r="9" spans="1:12" ht="17.25" customHeight="1" x14ac:dyDescent="0.25">
      <c r="A9" s="52" t="s">
        <v>54</v>
      </c>
      <c r="B9" s="52"/>
      <c r="C9" s="53"/>
      <c r="D9" s="52"/>
      <c r="E9" s="52"/>
      <c r="F9" s="52"/>
      <c r="G9" s="52"/>
      <c r="H9" s="52"/>
      <c r="I9" s="8"/>
      <c r="J9" s="28"/>
    </row>
    <row r="10" spans="1:12" ht="129.75" customHeight="1" x14ac:dyDescent="0.25">
      <c r="A10" s="45" t="s">
        <v>30</v>
      </c>
      <c r="B10" s="56" t="s">
        <v>5</v>
      </c>
      <c r="C10" s="54" t="s">
        <v>55</v>
      </c>
      <c r="D10" s="45" t="s">
        <v>6</v>
      </c>
      <c r="E10" s="15" t="s">
        <v>75</v>
      </c>
      <c r="F10" s="9">
        <v>250</v>
      </c>
      <c r="G10" s="9">
        <v>268</v>
      </c>
      <c r="H10" s="9">
        <v>287</v>
      </c>
      <c r="I10" s="50"/>
      <c r="J10" s="50"/>
      <c r="L10" s="3"/>
    </row>
    <row r="11" spans="1:12" ht="66.75" customHeight="1" x14ac:dyDescent="0.25">
      <c r="A11" s="46"/>
      <c r="B11" s="57"/>
      <c r="C11" s="55"/>
      <c r="D11" s="46"/>
      <c r="E11" s="15" t="s">
        <v>7</v>
      </c>
      <c r="F11" s="10">
        <v>150</v>
      </c>
      <c r="G11" s="9">
        <v>160</v>
      </c>
      <c r="H11" s="9">
        <v>170</v>
      </c>
      <c r="I11" s="50"/>
      <c r="J11" s="50"/>
    </row>
    <row r="12" spans="1:12" ht="72.75" customHeight="1" x14ac:dyDescent="0.25">
      <c r="A12" s="45" t="s">
        <v>32</v>
      </c>
      <c r="B12" s="56" t="s">
        <v>79</v>
      </c>
      <c r="C12" s="54" t="s">
        <v>31</v>
      </c>
      <c r="D12" s="45" t="s">
        <v>6</v>
      </c>
      <c r="E12" s="36" t="s">
        <v>75</v>
      </c>
      <c r="F12" s="10">
        <v>100</v>
      </c>
      <c r="G12" s="10">
        <v>107</v>
      </c>
      <c r="H12" s="9">
        <v>115</v>
      </c>
      <c r="I12" s="50"/>
      <c r="J12" s="50"/>
    </row>
    <row r="13" spans="1:12" ht="23.25" customHeight="1" x14ac:dyDescent="0.25">
      <c r="A13" s="46"/>
      <c r="B13" s="57"/>
      <c r="C13" s="55"/>
      <c r="D13" s="46"/>
      <c r="E13" s="15" t="s">
        <v>7</v>
      </c>
      <c r="F13" s="11">
        <v>100</v>
      </c>
      <c r="G13" s="9">
        <v>107</v>
      </c>
      <c r="H13" s="9">
        <v>115</v>
      </c>
      <c r="I13" s="50"/>
      <c r="J13" s="50"/>
    </row>
    <row r="14" spans="1:12" ht="74.25" customHeight="1" x14ac:dyDescent="0.25">
      <c r="A14" s="51" t="s">
        <v>8</v>
      </c>
      <c r="B14" s="51"/>
      <c r="C14" s="51"/>
      <c r="D14" s="51"/>
      <c r="E14" s="4" t="s">
        <v>75</v>
      </c>
      <c r="F14" s="12">
        <f>F10+F12</f>
        <v>350</v>
      </c>
      <c r="G14" s="12">
        <f t="shared" ref="G14:H14" si="0">G10+G12</f>
        <v>375</v>
      </c>
      <c r="H14" s="12">
        <f t="shared" si="0"/>
        <v>402</v>
      </c>
      <c r="I14" s="50"/>
      <c r="J14" s="50"/>
    </row>
    <row r="15" spans="1:12" ht="43.5" customHeight="1" x14ac:dyDescent="0.25">
      <c r="A15" s="51"/>
      <c r="B15" s="51"/>
      <c r="C15" s="51"/>
      <c r="D15" s="51"/>
      <c r="E15" s="5" t="s">
        <v>7</v>
      </c>
      <c r="F15" s="13">
        <f>F11+F13</f>
        <v>250</v>
      </c>
      <c r="G15" s="13">
        <f t="shared" ref="G15:H15" si="1">G11+G13</f>
        <v>267</v>
      </c>
      <c r="H15" s="13">
        <f t="shared" si="1"/>
        <v>285</v>
      </c>
      <c r="I15" s="50"/>
      <c r="J15" s="50"/>
    </row>
    <row r="16" spans="1:12" ht="24" customHeight="1" x14ac:dyDescent="0.25">
      <c r="A16" s="52" t="s">
        <v>56</v>
      </c>
      <c r="B16" s="52"/>
      <c r="C16" s="52"/>
      <c r="D16" s="52"/>
      <c r="E16" s="52"/>
      <c r="F16" s="52"/>
      <c r="G16" s="52"/>
      <c r="H16" s="52"/>
      <c r="I16" s="8"/>
      <c r="J16" s="28"/>
    </row>
    <row r="17" spans="1:10" ht="75" customHeight="1" x14ac:dyDescent="0.25">
      <c r="A17" s="45" t="s">
        <v>33</v>
      </c>
      <c r="B17" s="54" t="s">
        <v>9</v>
      </c>
      <c r="C17" s="14" t="s">
        <v>62</v>
      </c>
      <c r="D17" s="58" t="s">
        <v>57</v>
      </c>
      <c r="E17" s="36" t="s">
        <v>75</v>
      </c>
      <c r="F17" s="10">
        <v>270</v>
      </c>
      <c r="G17" s="9">
        <v>215</v>
      </c>
      <c r="H17" s="9">
        <v>310</v>
      </c>
      <c r="I17" s="50"/>
      <c r="J17" s="50"/>
    </row>
    <row r="18" spans="1:10" ht="21" customHeight="1" x14ac:dyDescent="0.25">
      <c r="A18" s="46"/>
      <c r="B18" s="55"/>
      <c r="C18" s="16"/>
      <c r="D18" s="58"/>
      <c r="E18" s="15" t="s">
        <v>7</v>
      </c>
      <c r="F18" s="11">
        <v>100</v>
      </c>
      <c r="G18" s="9">
        <v>107</v>
      </c>
      <c r="H18" s="9">
        <v>115</v>
      </c>
      <c r="I18" s="50"/>
      <c r="J18" s="50"/>
    </row>
    <row r="19" spans="1:10" ht="72.75" customHeight="1" x14ac:dyDescent="0.25">
      <c r="A19" s="45" t="s">
        <v>34</v>
      </c>
      <c r="B19" s="63" t="s">
        <v>10</v>
      </c>
      <c r="C19" s="65" t="s">
        <v>74</v>
      </c>
      <c r="D19" s="61" t="s">
        <v>6</v>
      </c>
      <c r="E19" s="36" t="s">
        <v>75</v>
      </c>
      <c r="F19" s="17">
        <v>320</v>
      </c>
      <c r="G19" s="9">
        <v>342</v>
      </c>
      <c r="H19" s="9">
        <v>365</v>
      </c>
      <c r="I19" s="50"/>
      <c r="J19" s="50"/>
    </row>
    <row r="20" spans="1:10" ht="19.5" customHeight="1" x14ac:dyDescent="0.25">
      <c r="A20" s="46"/>
      <c r="B20" s="64"/>
      <c r="C20" s="66"/>
      <c r="D20" s="62"/>
      <c r="E20" s="19" t="s">
        <v>7</v>
      </c>
      <c r="F20" s="18">
        <v>50</v>
      </c>
      <c r="G20" s="9">
        <v>54</v>
      </c>
      <c r="H20" s="9">
        <v>58</v>
      </c>
      <c r="I20" s="50"/>
      <c r="J20" s="50"/>
    </row>
    <row r="21" spans="1:10" ht="75" customHeight="1" x14ac:dyDescent="0.25">
      <c r="A21" s="45" t="s">
        <v>35</v>
      </c>
      <c r="B21" s="59" t="s">
        <v>11</v>
      </c>
      <c r="C21" s="65" t="s">
        <v>68</v>
      </c>
      <c r="D21" s="60" t="s">
        <v>6</v>
      </c>
      <c r="E21" s="36" t="s">
        <v>75</v>
      </c>
      <c r="F21" s="17">
        <v>100</v>
      </c>
      <c r="G21" s="9">
        <v>372</v>
      </c>
      <c r="H21" s="9">
        <v>115</v>
      </c>
      <c r="I21" s="50"/>
      <c r="J21" s="50"/>
    </row>
    <row r="22" spans="1:10" ht="20.25" customHeight="1" x14ac:dyDescent="0.25">
      <c r="A22" s="46"/>
      <c r="B22" s="59"/>
      <c r="C22" s="66"/>
      <c r="D22" s="60"/>
      <c r="E22" s="19" t="s">
        <v>7</v>
      </c>
      <c r="F22" s="17">
        <v>400</v>
      </c>
      <c r="G22" s="9">
        <v>428</v>
      </c>
      <c r="H22" s="9">
        <v>458</v>
      </c>
      <c r="I22" s="50"/>
      <c r="J22" s="50"/>
    </row>
    <row r="23" spans="1:10" ht="71.25" customHeight="1" x14ac:dyDescent="0.25">
      <c r="A23" s="51" t="s">
        <v>12</v>
      </c>
      <c r="B23" s="51"/>
      <c r="C23" s="51"/>
      <c r="D23" s="51"/>
      <c r="E23" s="4" t="s">
        <v>75</v>
      </c>
      <c r="F23" s="12">
        <f>F17+F19+F21</f>
        <v>690</v>
      </c>
      <c r="G23" s="12">
        <f t="shared" ref="G23:H23" si="2">G17+G19+G21</f>
        <v>929</v>
      </c>
      <c r="H23" s="12">
        <f t="shared" si="2"/>
        <v>790</v>
      </c>
      <c r="I23" s="50"/>
      <c r="J23" s="50"/>
    </row>
    <row r="24" spans="1:10" ht="22.5" customHeight="1" x14ac:dyDescent="0.25">
      <c r="A24" s="51"/>
      <c r="B24" s="51"/>
      <c r="C24" s="51"/>
      <c r="D24" s="51"/>
      <c r="E24" s="5" t="s">
        <v>7</v>
      </c>
      <c r="F24" s="20">
        <f>F18+F20+F22</f>
        <v>550</v>
      </c>
      <c r="G24" s="20">
        <f>G18+G20+G22</f>
        <v>589</v>
      </c>
      <c r="H24" s="20">
        <f>H18+H20+H22</f>
        <v>631</v>
      </c>
      <c r="I24" s="50"/>
      <c r="J24" s="50"/>
    </row>
    <row r="25" spans="1:10" ht="21" customHeight="1" x14ac:dyDescent="0.25">
      <c r="A25" s="69" t="s">
        <v>58</v>
      </c>
      <c r="B25" s="70"/>
      <c r="C25" s="70"/>
      <c r="D25" s="70"/>
      <c r="E25" s="70"/>
      <c r="F25" s="70"/>
      <c r="G25" s="70"/>
      <c r="H25" s="71"/>
      <c r="I25" s="8"/>
      <c r="J25" s="28"/>
    </row>
    <row r="26" spans="1:10" ht="72.75" customHeight="1" x14ac:dyDescent="0.25">
      <c r="A26" s="45" t="s">
        <v>36</v>
      </c>
      <c r="B26" s="21" t="s">
        <v>13</v>
      </c>
      <c r="C26" s="72" t="s">
        <v>93</v>
      </c>
      <c r="D26" s="67" t="s">
        <v>14</v>
      </c>
      <c r="E26" s="36" t="s">
        <v>75</v>
      </c>
      <c r="F26" s="10">
        <v>220</v>
      </c>
      <c r="G26" s="9">
        <v>235</v>
      </c>
      <c r="H26" s="9">
        <v>250</v>
      </c>
      <c r="I26" s="50"/>
      <c r="J26" s="50"/>
    </row>
    <row r="27" spans="1:10" ht="63.75" customHeight="1" x14ac:dyDescent="0.25">
      <c r="A27" s="46"/>
      <c r="B27" s="22"/>
      <c r="C27" s="73"/>
      <c r="D27" s="68"/>
      <c r="E27" s="15" t="s">
        <v>7</v>
      </c>
      <c r="F27" s="11">
        <v>100</v>
      </c>
      <c r="G27" s="9">
        <v>107</v>
      </c>
      <c r="H27" s="9">
        <v>115</v>
      </c>
      <c r="I27" s="50"/>
      <c r="J27" s="50"/>
    </row>
    <row r="28" spans="1:10" ht="75" customHeight="1" x14ac:dyDescent="0.25">
      <c r="A28" s="45" t="s">
        <v>37</v>
      </c>
      <c r="B28" s="74" t="s">
        <v>64</v>
      </c>
      <c r="C28" s="74" t="s">
        <v>63</v>
      </c>
      <c r="D28" s="75" t="s">
        <v>14</v>
      </c>
      <c r="E28" s="36" t="s">
        <v>75</v>
      </c>
      <c r="F28" s="10">
        <v>150</v>
      </c>
      <c r="G28" s="9">
        <v>160</v>
      </c>
      <c r="H28" s="9">
        <v>170</v>
      </c>
      <c r="I28" s="50"/>
      <c r="J28" s="50"/>
    </row>
    <row r="29" spans="1:10" ht="61.5" customHeight="1" x14ac:dyDescent="0.25">
      <c r="A29" s="46"/>
      <c r="B29" s="74"/>
      <c r="C29" s="74"/>
      <c r="D29" s="75"/>
      <c r="E29" s="15" t="s">
        <v>7</v>
      </c>
      <c r="F29" s="10">
        <v>100</v>
      </c>
      <c r="G29" s="9">
        <f t="shared" ref="G29" si="3">F29*1.07</f>
        <v>107</v>
      </c>
      <c r="H29" s="9">
        <v>115</v>
      </c>
      <c r="I29" s="50"/>
      <c r="J29" s="50"/>
    </row>
    <row r="30" spans="1:10" ht="75.75" customHeight="1" x14ac:dyDescent="0.25">
      <c r="A30" s="45" t="s">
        <v>38</v>
      </c>
      <c r="B30" s="74" t="s">
        <v>15</v>
      </c>
      <c r="C30" s="74" t="s">
        <v>16</v>
      </c>
      <c r="D30" s="75" t="s">
        <v>17</v>
      </c>
      <c r="E30" s="36" t="s">
        <v>75</v>
      </c>
      <c r="F30" s="10">
        <v>200</v>
      </c>
      <c r="G30" s="9">
        <v>214</v>
      </c>
      <c r="H30" s="9">
        <v>230</v>
      </c>
      <c r="I30" s="50"/>
      <c r="J30" s="50"/>
    </row>
    <row r="31" spans="1:10" ht="33" customHeight="1" x14ac:dyDescent="0.25">
      <c r="A31" s="46"/>
      <c r="B31" s="74"/>
      <c r="C31" s="74"/>
      <c r="D31" s="75"/>
      <c r="E31" s="15" t="s">
        <v>7</v>
      </c>
      <c r="F31" s="10">
        <v>100</v>
      </c>
      <c r="G31" s="9">
        <v>107</v>
      </c>
      <c r="H31" s="9">
        <v>115</v>
      </c>
      <c r="I31" s="50"/>
      <c r="J31" s="50"/>
    </row>
    <row r="32" spans="1:10" ht="68.25" customHeight="1" x14ac:dyDescent="0.25">
      <c r="A32" s="51" t="s">
        <v>18</v>
      </c>
      <c r="B32" s="51"/>
      <c r="C32" s="51"/>
      <c r="D32" s="51"/>
      <c r="E32" s="4" t="s">
        <v>75</v>
      </c>
      <c r="F32" s="23">
        <f>F26+F28+F30</f>
        <v>570</v>
      </c>
      <c r="G32" s="23">
        <f>G26+G28+G30</f>
        <v>609</v>
      </c>
      <c r="H32" s="23">
        <f t="shared" ref="H32" si="4">H26+H28+H30</f>
        <v>650</v>
      </c>
      <c r="I32" s="50"/>
      <c r="J32" s="50"/>
    </row>
    <row r="33" spans="1:10" ht="20.25" customHeight="1" x14ac:dyDescent="0.25">
      <c r="A33" s="51"/>
      <c r="B33" s="51"/>
      <c r="C33" s="51"/>
      <c r="D33" s="51"/>
      <c r="E33" s="5" t="s">
        <v>7</v>
      </c>
      <c r="F33" s="13">
        <f>F27+F29+F29</f>
        <v>300</v>
      </c>
      <c r="G33" s="13">
        <f t="shared" ref="G33:H33" si="5">G27+G29+G29</f>
        <v>321</v>
      </c>
      <c r="H33" s="13">
        <f t="shared" si="5"/>
        <v>345</v>
      </c>
      <c r="I33" s="50"/>
      <c r="J33" s="50"/>
    </row>
    <row r="34" spans="1:10" ht="17.25" customHeight="1" x14ac:dyDescent="0.25">
      <c r="A34" s="52" t="s">
        <v>59</v>
      </c>
      <c r="B34" s="52"/>
      <c r="C34" s="53"/>
      <c r="D34" s="52"/>
      <c r="E34" s="52"/>
      <c r="F34" s="52"/>
      <c r="G34" s="52"/>
      <c r="H34" s="52"/>
      <c r="I34" s="8"/>
      <c r="J34" s="28"/>
    </row>
    <row r="35" spans="1:10" ht="77.25" customHeight="1" x14ac:dyDescent="0.25">
      <c r="A35" s="45" t="s">
        <v>39</v>
      </c>
      <c r="B35" s="56" t="s">
        <v>19</v>
      </c>
      <c r="C35" s="39" t="s">
        <v>69</v>
      </c>
      <c r="D35" s="76" t="s">
        <v>6</v>
      </c>
      <c r="E35" s="36" t="s">
        <v>75</v>
      </c>
      <c r="F35" s="10">
        <v>155</v>
      </c>
      <c r="G35" s="9">
        <v>166</v>
      </c>
      <c r="H35" s="9">
        <v>178</v>
      </c>
      <c r="I35" s="50"/>
      <c r="J35" s="50"/>
    </row>
    <row r="36" spans="1:10" ht="27.75" customHeight="1" x14ac:dyDescent="0.25">
      <c r="A36" s="46"/>
      <c r="B36" s="57"/>
      <c r="C36" s="24" t="s">
        <v>53</v>
      </c>
      <c r="D36" s="76"/>
      <c r="E36" s="15" t="s">
        <v>7</v>
      </c>
      <c r="F36" s="10">
        <v>150</v>
      </c>
      <c r="G36" s="9">
        <v>160</v>
      </c>
      <c r="H36" s="9">
        <v>170</v>
      </c>
      <c r="I36" s="50"/>
      <c r="J36" s="50"/>
    </row>
    <row r="37" spans="1:10" ht="138.75" customHeight="1" x14ac:dyDescent="0.25">
      <c r="A37" s="45" t="s">
        <v>40</v>
      </c>
      <c r="B37" s="56" t="s">
        <v>20</v>
      </c>
      <c r="C37" s="43" t="s">
        <v>92</v>
      </c>
      <c r="D37" s="45" t="s">
        <v>6</v>
      </c>
      <c r="E37" s="36" t="s">
        <v>75</v>
      </c>
      <c r="F37" s="10">
        <v>70</v>
      </c>
      <c r="G37" s="9">
        <v>150</v>
      </c>
      <c r="H37" s="9">
        <v>80</v>
      </c>
      <c r="I37" s="50"/>
      <c r="J37" s="50"/>
    </row>
    <row r="38" spans="1:10" ht="87" customHeight="1" x14ac:dyDescent="0.25">
      <c r="A38" s="46"/>
      <c r="B38" s="57"/>
      <c r="C38" s="78"/>
      <c r="D38" s="46"/>
      <c r="E38" s="15" t="s">
        <v>7</v>
      </c>
      <c r="F38" s="11">
        <v>100</v>
      </c>
      <c r="G38" s="9">
        <v>107</v>
      </c>
      <c r="H38" s="9">
        <v>115</v>
      </c>
      <c r="I38" s="50"/>
      <c r="J38" s="50"/>
    </row>
    <row r="39" spans="1:10" ht="71.25" customHeight="1" x14ac:dyDescent="0.25">
      <c r="A39" s="45" t="s">
        <v>41</v>
      </c>
      <c r="B39" s="77" t="s">
        <v>21</v>
      </c>
      <c r="C39" s="37" t="s">
        <v>70</v>
      </c>
      <c r="D39" s="45" t="s">
        <v>6</v>
      </c>
      <c r="E39" s="36" t="s">
        <v>75</v>
      </c>
      <c r="F39" s="10">
        <v>130</v>
      </c>
      <c r="G39" s="9">
        <v>140</v>
      </c>
      <c r="H39" s="9">
        <v>150</v>
      </c>
      <c r="I39" s="50"/>
      <c r="J39" s="50"/>
    </row>
    <row r="40" spans="1:10" ht="28.5" customHeight="1" x14ac:dyDescent="0.25">
      <c r="A40" s="46"/>
      <c r="B40" s="77"/>
      <c r="C40" s="22" t="s">
        <v>71</v>
      </c>
      <c r="D40" s="46"/>
      <c r="E40" s="15" t="s">
        <v>7</v>
      </c>
      <c r="F40" s="10">
        <v>50</v>
      </c>
      <c r="G40" s="9">
        <v>54</v>
      </c>
      <c r="H40" s="9">
        <v>58</v>
      </c>
      <c r="I40" s="50"/>
      <c r="J40" s="50"/>
    </row>
    <row r="41" spans="1:10" ht="153.75" customHeight="1" x14ac:dyDescent="0.25">
      <c r="A41" s="45" t="s">
        <v>42</v>
      </c>
      <c r="B41" s="56" t="s">
        <v>22</v>
      </c>
      <c r="C41" s="56" t="s">
        <v>65</v>
      </c>
      <c r="D41" s="45" t="s">
        <v>6</v>
      </c>
      <c r="E41" s="36" t="s">
        <v>75</v>
      </c>
      <c r="F41" s="10">
        <v>140</v>
      </c>
      <c r="G41" s="9">
        <v>150</v>
      </c>
      <c r="H41" s="9">
        <v>160</v>
      </c>
      <c r="I41" s="50"/>
      <c r="J41" s="50"/>
    </row>
    <row r="42" spans="1:10" ht="20.25" customHeight="1" x14ac:dyDescent="0.25">
      <c r="A42" s="46"/>
      <c r="B42" s="84"/>
      <c r="C42" s="57"/>
      <c r="D42" s="83"/>
      <c r="E42" s="15" t="s">
        <v>7</v>
      </c>
      <c r="F42" s="11">
        <v>100</v>
      </c>
      <c r="G42" s="9">
        <v>107</v>
      </c>
      <c r="H42" s="9">
        <v>115</v>
      </c>
      <c r="I42" s="50"/>
      <c r="J42" s="50"/>
    </row>
    <row r="43" spans="1:10" ht="69" customHeight="1" x14ac:dyDescent="0.25">
      <c r="A43" s="51" t="s">
        <v>23</v>
      </c>
      <c r="B43" s="51"/>
      <c r="C43" s="51"/>
      <c r="D43" s="51"/>
      <c r="E43" s="4" t="s">
        <v>75</v>
      </c>
      <c r="F43" s="23">
        <f>F35+F37+F39+F41</f>
        <v>495</v>
      </c>
      <c r="G43" s="23">
        <f t="shared" ref="G43:H43" si="6">G35+G37+G39+G41</f>
        <v>606</v>
      </c>
      <c r="H43" s="23">
        <f t="shared" si="6"/>
        <v>568</v>
      </c>
      <c r="I43" s="50"/>
      <c r="J43" s="50"/>
    </row>
    <row r="44" spans="1:10" ht="20.25" customHeight="1" x14ac:dyDescent="0.25">
      <c r="A44" s="51"/>
      <c r="B44" s="51"/>
      <c r="C44" s="51"/>
      <c r="D44" s="51"/>
      <c r="E44" s="5" t="s">
        <v>7</v>
      </c>
      <c r="F44" s="13">
        <f>F36+F38+F40+F42</f>
        <v>400</v>
      </c>
      <c r="G44" s="13">
        <f t="shared" ref="G44:H44" si="7">G36+G38+G40+G42</f>
        <v>428</v>
      </c>
      <c r="H44" s="13">
        <f t="shared" si="7"/>
        <v>458</v>
      </c>
      <c r="I44" s="50"/>
      <c r="J44" s="50"/>
    </row>
    <row r="45" spans="1:10" ht="15" customHeight="1" x14ac:dyDescent="0.25">
      <c r="A45" s="81" t="s">
        <v>60</v>
      </c>
      <c r="B45" s="81"/>
      <c r="C45" s="82"/>
      <c r="D45" s="81"/>
      <c r="E45" s="81"/>
      <c r="F45" s="81"/>
      <c r="G45" s="81"/>
      <c r="H45" s="81"/>
      <c r="I45" s="8"/>
      <c r="J45" s="28"/>
    </row>
    <row r="46" spans="1:10" ht="73.5" customHeight="1" x14ac:dyDescent="0.25">
      <c r="A46" s="45" t="s">
        <v>43</v>
      </c>
      <c r="B46" s="79" t="s">
        <v>66</v>
      </c>
      <c r="C46" s="85" t="s">
        <v>76</v>
      </c>
      <c r="D46" s="80" t="s">
        <v>6</v>
      </c>
      <c r="E46" s="36" t="s">
        <v>75</v>
      </c>
      <c r="F46" s="9">
        <v>120</v>
      </c>
      <c r="G46" s="9">
        <v>128</v>
      </c>
      <c r="H46" s="9">
        <v>137</v>
      </c>
      <c r="I46" s="50"/>
      <c r="J46" s="50"/>
    </row>
    <row r="47" spans="1:10" ht="17.25" customHeight="1" x14ac:dyDescent="0.25">
      <c r="A47" s="46"/>
      <c r="B47" s="79"/>
      <c r="C47" s="86"/>
      <c r="D47" s="80"/>
      <c r="E47" s="15" t="s">
        <v>7</v>
      </c>
      <c r="F47" s="9">
        <v>50</v>
      </c>
      <c r="G47" s="9">
        <v>54</v>
      </c>
      <c r="H47" s="9">
        <v>58</v>
      </c>
      <c r="I47" s="50"/>
      <c r="J47" s="50"/>
    </row>
    <row r="48" spans="1:10" ht="126.75" customHeight="1" x14ac:dyDescent="0.25">
      <c r="A48" s="45" t="s">
        <v>44</v>
      </c>
      <c r="B48" s="85" t="s">
        <v>24</v>
      </c>
      <c r="C48" s="92" t="s">
        <v>67</v>
      </c>
      <c r="D48" s="60" t="s">
        <v>6</v>
      </c>
      <c r="E48" s="36" t="s">
        <v>75</v>
      </c>
      <c r="F48" s="25">
        <v>160</v>
      </c>
      <c r="G48" s="9">
        <v>171</v>
      </c>
      <c r="H48" s="9">
        <v>183</v>
      </c>
      <c r="I48" s="50"/>
      <c r="J48" s="50"/>
    </row>
    <row r="49" spans="1:10" ht="20.25" customHeight="1" x14ac:dyDescent="0.25">
      <c r="A49" s="46"/>
      <c r="B49" s="94"/>
      <c r="C49" s="93"/>
      <c r="D49" s="60"/>
      <c r="E49" s="15" t="s">
        <v>7</v>
      </c>
      <c r="F49" s="9">
        <v>100</v>
      </c>
      <c r="G49" s="9">
        <v>107</v>
      </c>
      <c r="H49" s="9">
        <v>115</v>
      </c>
      <c r="I49" s="50"/>
      <c r="J49" s="50"/>
    </row>
    <row r="50" spans="1:10" ht="70.5" customHeight="1" x14ac:dyDescent="0.25">
      <c r="A50" s="51" t="s">
        <v>25</v>
      </c>
      <c r="B50" s="51"/>
      <c r="C50" s="51"/>
      <c r="D50" s="51"/>
      <c r="E50" s="4" t="s">
        <v>75</v>
      </c>
      <c r="F50" s="26">
        <f>F46+F48</f>
        <v>280</v>
      </c>
      <c r="G50" s="26">
        <f t="shared" ref="G50:H50" si="8">G46+G48</f>
        <v>299</v>
      </c>
      <c r="H50" s="26">
        <f t="shared" si="8"/>
        <v>320</v>
      </c>
      <c r="I50" s="50"/>
      <c r="J50" s="50"/>
    </row>
    <row r="51" spans="1:10" ht="18" customHeight="1" x14ac:dyDescent="0.25">
      <c r="A51" s="51"/>
      <c r="B51" s="51"/>
      <c r="C51" s="51"/>
      <c r="D51" s="51"/>
      <c r="E51" s="5" t="s">
        <v>7</v>
      </c>
      <c r="F51" s="27">
        <f>F47+F49</f>
        <v>150</v>
      </c>
      <c r="G51" s="27">
        <f t="shared" ref="G51:H51" si="9">G47+G49</f>
        <v>161</v>
      </c>
      <c r="H51" s="27">
        <f t="shared" si="9"/>
        <v>173</v>
      </c>
      <c r="I51" s="50"/>
      <c r="J51" s="50"/>
    </row>
    <row r="52" spans="1:10" ht="16.5" customHeight="1" x14ac:dyDescent="0.25">
      <c r="A52" s="81" t="s">
        <v>61</v>
      </c>
      <c r="B52" s="81"/>
      <c r="C52" s="82"/>
      <c r="D52" s="81"/>
      <c r="E52" s="81"/>
      <c r="F52" s="81"/>
      <c r="G52" s="81"/>
      <c r="H52" s="81"/>
      <c r="I52" s="8"/>
      <c r="J52" s="28"/>
    </row>
    <row r="53" spans="1:10" ht="73.5" customHeight="1" x14ac:dyDescent="0.25">
      <c r="A53" s="45" t="s">
        <v>45</v>
      </c>
      <c r="B53" s="89" t="s">
        <v>26</v>
      </c>
      <c r="C53" s="43" t="s">
        <v>94</v>
      </c>
      <c r="D53" s="76" t="s">
        <v>27</v>
      </c>
      <c r="E53" s="36" t="s">
        <v>75</v>
      </c>
      <c r="F53" s="10">
        <v>70</v>
      </c>
      <c r="G53" s="9">
        <v>75</v>
      </c>
      <c r="H53" s="9">
        <v>80</v>
      </c>
      <c r="I53" s="50"/>
      <c r="J53" s="50"/>
    </row>
    <row r="54" spans="1:10" ht="22.5" customHeight="1" x14ac:dyDescent="0.25">
      <c r="A54" s="46"/>
      <c r="B54" s="89"/>
      <c r="C54" s="44"/>
      <c r="D54" s="76"/>
      <c r="E54" s="15" t="s">
        <v>7</v>
      </c>
      <c r="F54" s="10">
        <v>50</v>
      </c>
      <c r="G54" s="9">
        <v>54</v>
      </c>
      <c r="H54" s="9">
        <v>58</v>
      </c>
      <c r="I54" s="50"/>
      <c r="J54" s="50"/>
    </row>
    <row r="55" spans="1:10" ht="72.75" customHeight="1" x14ac:dyDescent="0.25">
      <c r="A55" s="37" t="s">
        <v>46</v>
      </c>
      <c r="B55" s="89" t="s">
        <v>28</v>
      </c>
      <c r="C55" s="24" t="s">
        <v>72</v>
      </c>
      <c r="D55" s="90" t="s">
        <v>77</v>
      </c>
      <c r="E55" s="36" t="s">
        <v>75</v>
      </c>
      <c r="F55" s="41">
        <v>2402</v>
      </c>
      <c r="G55" s="9">
        <v>107</v>
      </c>
      <c r="H55" s="9">
        <v>115</v>
      </c>
      <c r="I55" s="50"/>
      <c r="J55" s="50"/>
    </row>
    <row r="56" spans="1:10" ht="63" customHeight="1" x14ac:dyDescent="0.25">
      <c r="A56" s="38"/>
      <c r="B56" s="89"/>
      <c r="C56" s="24" t="s">
        <v>73</v>
      </c>
      <c r="D56" s="90"/>
      <c r="E56" s="15" t="s">
        <v>7</v>
      </c>
      <c r="F56" s="10">
        <v>100</v>
      </c>
      <c r="G56" s="9">
        <v>107</v>
      </c>
      <c r="H56" s="9">
        <v>115</v>
      </c>
      <c r="I56" s="50"/>
      <c r="J56" s="50"/>
    </row>
    <row r="57" spans="1:10" ht="73.5" customHeight="1" x14ac:dyDescent="0.25">
      <c r="A57" s="51" t="s">
        <v>29</v>
      </c>
      <c r="B57" s="51"/>
      <c r="C57" s="91"/>
      <c r="D57" s="51"/>
      <c r="E57" s="4" t="s">
        <v>75</v>
      </c>
      <c r="F57" s="29">
        <f>F53+F55</f>
        <v>2472</v>
      </c>
      <c r="G57" s="29">
        <f t="shared" ref="G57:H57" si="10">G53+G55</f>
        <v>182</v>
      </c>
      <c r="H57" s="29">
        <f t="shared" si="10"/>
        <v>195</v>
      </c>
      <c r="I57" s="50"/>
      <c r="J57" s="50"/>
    </row>
    <row r="58" spans="1:10" ht="26.25" customHeight="1" x14ac:dyDescent="0.25">
      <c r="A58" s="51"/>
      <c r="B58" s="51"/>
      <c r="C58" s="51"/>
      <c r="D58" s="51"/>
      <c r="E58" s="5" t="s">
        <v>7</v>
      </c>
      <c r="F58" s="30">
        <f>F54+F56</f>
        <v>150</v>
      </c>
      <c r="G58" s="30">
        <f t="shared" ref="G58:H58" si="11">G54+G56</f>
        <v>161</v>
      </c>
      <c r="H58" s="30">
        <f t="shared" si="11"/>
        <v>173</v>
      </c>
      <c r="I58" s="50"/>
      <c r="J58" s="50"/>
    </row>
    <row r="59" spans="1:10" ht="23.25" customHeight="1" x14ac:dyDescent="0.25">
      <c r="A59" s="47" t="s">
        <v>47</v>
      </c>
      <c r="B59" s="47"/>
      <c r="C59" s="47"/>
      <c r="D59" s="47"/>
      <c r="E59" s="6" t="s">
        <v>48</v>
      </c>
      <c r="F59" s="31">
        <f>F60+F61</f>
        <v>6657</v>
      </c>
      <c r="G59" s="31">
        <f>G60+G61</f>
        <v>4927</v>
      </c>
      <c r="H59" s="31">
        <f>H60+H61</f>
        <v>4990</v>
      </c>
      <c r="I59" s="32"/>
      <c r="J59" s="28"/>
    </row>
    <row r="60" spans="1:10" ht="73.5" customHeight="1" x14ac:dyDescent="0.25">
      <c r="A60" s="47"/>
      <c r="B60" s="47"/>
      <c r="C60" s="47"/>
      <c r="D60" s="47"/>
      <c r="E60" s="4" t="s">
        <v>75</v>
      </c>
      <c r="F60" s="33">
        <f>F14+F23+F32+F43+F50+F57</f>
        <v>4857</v>
      </c>
      <c r="G60" s="33">
        <f>G14+G23+G32+G43+G50+G57</f>
        <v>3000</v>
      </c>
      <c r="H60" s="33">
        <f t="shared" ref="H60" si="12">H14+H23+H32+H43+H50+H57</f>
        <v>2925</v>
      </c>
      <c r="I60" s="34"/>
      <c r="J60" s="40"/>
    </row>
    <row r="61" spans="1:10" ht="26.25" customHeight="1" x14ac:dyDescent="0.25">
      <c r="A61" s="47"/>
      <c r="B61" s="47"/>
      <c r="C61" s="47"/>
      <c r="D61" s="47"/>
      <c r="E61" s="5" t="s">
        <v>7</v>
      </c>
      <c r="F61" s="35">
        <f>F15+F24+F33+F44+F51+F58</f>
        <v>1800</v>
      </c>
      <c r="G61" s="35">
        <f t="shared" ref="G61:H61" si="13">G15+G24+G33+G44+G51+G58</f>
        <v>1927</v>
      </c>
      <c r="H61" s="35">
        <f t="shared" si="13"/>
        <v>2065</v>
      </c>
      <c r="I61" s="34"/>
      <c r="J61" s="40"/>
    </row>
    <row r="63" spans="1:10" x14ac:dyDescent="0.25">
      <c r="A63" s="42" t="s">
        <v>87</v>
      </c>
      <c r="B63" s="42"/>
      <c r="C63" s="40"/>
      <c r="D63" s="40"/>
      <c r="E63" s="40"/>
    </row>
    <row r="64" spans="1:10" x14ac:dyDescent="0.25">
      <c r="A64" s="42" t="s">
        <v>86</v>
      </c>
      <c r="B64" s="42"/>
      <c r="C64" s="40"/>
      <c r="D64" s="40"/>
      <c r="E64" s="40"/>
      <c r="F64" s="2"/>
      <c r="G64" s="2"/>
      <c r="H64" s="2"/>
    </row>
    <row r="65" spans="1:5" x14ac:dyDescent="0.25">
      <c r="A65" s="42" t="s">
        <v>82</v>
      </c>
      <c r="B65" s="42"/>
      <c r="C65" s="40"/>
      <c r="D65" s="40"/>
      <c r="E65" s="40"/>
    </row>
    <row r="66" spans="1:5" x14ac:dyDescent="0.25">
      <c r="A66" s="42" t="s">
        <v>83</v>
      </c>
      <c r="B66" s="42"/>
      <c r="C66" s="40"/>
      <c r="D66" s="40"/>
      <c r="E66" s="40"/>
    </row>
    <row r="67" spans="1:5" x14ac:dyDescent="0.25">
      <c r="A67" s="42" t="s">
        <v>85</v>
      </c>
      <c r="B67" s="42"/>
      <c r="C67" s="40"/>
      <c r="D67" s="40"/>
      <c r="E67" s="42" t="s">
        <v>91</v>
      </c>
    </row>
    <row r="68" spans="1:5" x14ac:dyDescent="0.25">
      <c r="A68" s="42"/>
      <c r="B68" s="42"/>
      <c r="C68" s="40"/>
      <c r="D68" s="40"/>
      <c r="E68" s="40"/>
    </row>
    <row r="69" spans="1:5" x14ac:dyDescent="0.25">
      <c r="A69" s="42" t="s">
        <v>88</v>
      </c>
      <c r="B69" s="42"/>
      <c r="C69" s="40"/>
      <c r="D69" s="40"/>
      <c r="E69" s="40"/>
    </row>
    <row r="70" spans="1:5" x14ac:dyDescent="0.25">
      <c r="A70" s="42" t="s">
        <v>84</v>
      </c>
      <c r="B70" s="42"/>
      <c r="C70" s="40"/>
      <c r="D70" s="40"/>
      <c r="E70" s="40"/>
    </row>
    <row r="71" spans="1:5" x14ac:dyDescent="0.25">
      <c r="A71" s="42" t="s">
        <v>82</v>
      </c>
      <c r="B71" s="42"/>
      <c r="C71" s="40"/>
      <c r="D71" s="40"/>
      <c r="E71" s="40"/>
    </row>
    <row r="72" spans="1:5" x14ac:dyDescent="0.25">
      <c r="A72" s="42" t="s">
        <v>83</v>
      </c>
      <c r="B72" s="42"/>
      <c r="C72" s="40"/>
      <c r="D72" s="40"/>
      <c r="E72" s="40"/>
    </row>
    <row r="73" spans="1:5" x14ac:dyDescent="0.25">
      <c r="A73" s="42" t="s">
        <v>85</v>
      </c>
      <c r="B73" s="42"/>
      <c r="C73" s="40"/>
      <c r="D73" s="40"/>
      <c r="E73" s="42" t="s">
        <v>89</v>
      </c>
    </row>
  </sheetData>
  <mergeCells count="121">
    <mergeCell ref="D1:H1"/>
    <mergeCell ref="D2:H2"/>
    <mergeCell ref="D3:H3"/>
    <mergeCell ref="B55:B56"/>
    <mergeCell ref="D55:D56"/>
    <mergeCell ref="I55:J55"/>
    <mergeCell ref="I56:J56"/>
    <mergeCell ref="A57:D58"/>
    <mergeCell ref="I57:J57"/>
    <mergeCell ref="I58:J58"/>
    <mergeCell ref="A53:A54"/>
    <mergeCell ref="B53:B54"/>
    <mergeCell ref="D53:D54"/>
    <mergeCell ref="I53:J53"/>
    <mergeCell ref="I54:J54"/>
    <mergeCell ref="I48:J49"/>
    <mergeCell ref="A50:D51"/>
    <mergeCell ref="I50:J50"/>
    <mergeCell ref="I51:J51"/>
    <mergeCell ref="D48:D49"/>
    <mergeCell ref="C48:C49"/>
    <mergeCell ref="B48:B49"/>
    <mergeCell ref="A48:A49"/>
    <mergeCell ref="A52:H52"/>
    <mergeCell ref="A46:A47"/>
    <mergeCell ref="B46:B47"/>
    <mergeCell ref="D46:D47"/>
    <mergeCell ref="I46:J46"/>
    <mergeCell ref="I47:J47"/>
    <mergeCell ref="I41:J42"/>
    <mergeCell ref="A43:D44"/>
    <mergeCell ref="I43:J43"/>
    <mergeCell ref="I44:J44"/>
    <mergeCell ref="A41:A42"/>
    <mergeCell ref="A45:H45"/>
    <mergeCell ref="D41:D42"/>
    <mergeCell ref="B41:B42"/>
    <mergeCell ref="C41:C42"/>
    <mergeCell ref="C46:C47"/>
    <mergeCell ref="I37:J38"/>
    <mergeCell ref="A39:A40"/>
    <mergeCell ref="B39:B40"/>
    <mergeCell ref="D39:D40"/>
    <mergeCell ref="I39:J39"/>
    <mergeCell ref="I40:J40"/>
    <mergeCell ref="C37:C38"/>
    <mergeCell ref="D37:D38"/>
    <mergeCell ref="B37:B38"/>
    <mergeCell ref="A37:A38"/>
    <mergeCell ref="A32:D33"/>
    <mergeCell ref="I32:J32"/>
    <mergeCell ref="I33:J33"/>
    <mergeCell ref="A35:A36"/>
    <mergeCell ref="B35:B36"/>
    <mergeCell ref="D35:D36"/>
    <mergeCell ref="I35:J35"/>
    <mergeCell ref="I36:J36"/>
    <mergeCell ref="A34:H34"/>
    <mergeCell ref="A23:D24"/>
    <mergeCell ref="I23:J23"/>
    <mergeCell ref="I24:J24"/>
    <mergeCell ref="A26:A27"/>
    <mergeCell ref="D26:D27"/>
    <mergeCell ref="A25:H25"/>
    <mergeCell ref="C26:C27"/>
    <mergeCell ref="A30:A31"/>
    <mergeCell ref="B30:B31"/>
    <mergeCell ref="C30:C31"/>
    <mergeCell ref="D30:D31"/>
    <mergeCell ref="I30:J30"/>
    <mergeCell ref="I31:J31"/>
    <mergeCell ref="I26:J27"/>
    <mergeCell ref="A28:A29"/>
    <mergeCell ref="B28:B29"/>
    <mergeCell ref="C28:C29"/>
    <mergeCell ref="D28:D29"/>
    <mergeCell ref="I28:J28"/>
    <mergeCell ref="I29:J29"/>
    <mergeCell ref="A14:D15"/>
    <mergeCell ref="I14:J14"/>
    <mergeCell ref="I15:J15"/>
    <mergeCell ref="A16:H16"/>
    <mergeCell ref="D17:D18"/>
    <mergeCell ref="A17:A18"/>
    <mergeCell ref="B17:B18"/>
    <mergeCell ref="I19:J20"/>
    <mergeCell ref="A21:A22"/>
    <mergeCell ref="B21:B22"/>
    <mergeCell ref="D21:D22"/>
    <mergeCell ref="I21:J21"/>
    <mergeCell ref="I22:J22"/>
    <mergeCell ref="I17:J18"/>
    <mergeCell ref="D19:D20"/>
    <mergeCell ref="B19:B20"/>
    <mergeCell ref="A19:A20"/>
    <mergeCell ref="C19:C20"/>
    <mergeCell ref="C21:C22"/>
    <mergeCell ref="C53:C54"/>
    <mergeCell ref="D10:D11"/>
    <mergeCell ref="A59:D61"/>
    <mergeCell ref="A4:H4"/>
    <mergeCell ref="I6:J6"/>
    <mergeCell ref="I7:J7"/>
    <mergeCell ref="I8:J8"/>
    <mergeCell ref="A6:A7"/>
    <mergeCell ref="B6:B7"/>
    <mergeCell ref="C6:C7"/>
    <mergeCell ref="D6:D7"/>
    <mergeCell ref="E6:E7"/>
    <mergeCell ref="F6:H6"/>
    <mergeCell ref="A9:H9"/>
    <mergeCell ref="I10:J10"/>
    <mergeCell ref="I11:J11"/>
    <mergeCell ref="I12:J13"/>
    <mergeCell ref="C10:C11"/>
    <mergeCell ref="B10:B11"/>
    <mergeCell ref="A10:A11"/>
    <mergeCell ref="D12:D13"/>
    <mergeCell ref="A12:A13"/>
    <mergeCell ref="B12:B13"/>
    <mergeCell ref="C12:C13"/>
  </mergeCells>
  <pageMargins left="0.31496062992125984" right="0.31496062992125984" top="1.0629921259842521" bottom="0" header="0.31496062992125984" footer="0.31496062992125984"/>
  <pageSetup paperSize="9" scale="95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2023-09-14T12:58:44Z</dcterms:modified>
</cp:coreProperties>
</file>