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  <externalReference r:id="rId3"/>
  </externalReferences>
  <definedNames>
    <definedName name="_xlnm.Print_Area" localSheetId="0">Лист1!$A$1:$F$103</definedName>
  </definedNames>
  <calcPr calcId="124519"/>
</workbook>
</file>

<file path=xl/calcChain.xml><?xml version="1.0" encoding="utf-8"?>
<calcChain xmlns="http://schemas.openxmlformats.org/spreadsheetml/2006/main">
  <c r="B9" i="1"/>
  <c r="D9"/>
  <c r="D101" l="1"/>
  <c r="F96" l="1"/>
  <c r="E96"/>
  <c r="F79"/>
  <c r="E79"/>
  <c r="G73"/>
  <c r="F63"/>
  <c r="E63"/>
  <c r="F58"/>
  <c r="F55" s="1"/>
  <c r="E55"/>
  <c r="F41"/>
  <c r="E41"/>
  <c r="E35"/>
  <c r="F32"/>
  <c r="E32"/>
  <c r="F28"/>
  <c r="E28"/>
  <c r="F25"/>
  <c r="E25"/>
  <c r="E23"/>
  <c r="E22" s="1"/>
  <c r="F22"/>
  <c r="E99" l="1"/>
  <c r="E38"/>
  <c r="E67"/>
  <c r="F67"/>
  <c r="F38"/>
  <c r="F99"/>
  <c r="E69" l="1"/>
  <c r="H69" s="1"/>
  <c r="F69"/>
  <c r="H70" s="1"/>
</calcChain>
</file>

<file path=xl/sharedStrings.xml><?xml version="1.0" encoding="utf-8"?>
<sst xmlns="http://schemas.openxmlformats.org/spreadsheetml/2006/main" count="112" uniqueCount="96">
  <si>
    <t>КОДИ</t>
  </si>
  <si>
    <t>Дата (рік, місяць, число)</t>
  </si>
  <si>
    <t>Установа/бюджет</t>
  </si>
  <si>
    <t>за ЄДРПОУ</t>
  </si>
  <si>
    <t>Територія</t>
  </si>
  <si>
    <t>Організаційно-правова форма господарювання</t>
  </si>
  <si>
    <t>за КОПФГ</t>
  </si>
  <si>
    <t>Орган державного управління</t>
  </si>
  <si>
    <t>за КОДУ</t>
  </si>
  <si>
    <t>Вид економічної діяльності</t>
  </si>
  <si>
    <t>за КВЕД</t>
  </si>
  <si>
    <t>Одиниця виміру: грн.</t>
  </si>
  <si>
    <t>БАЛАНС</t>
  </si>
  <si>
    <t>Форма № 1-дс</t>
  </si>
  <si>
    <t>АКТИВ</t>
  </si>
  <si>
    <t>Код рядка</t>
  </si>
  <si>
    <t>На початок звітного періоду</t>
  </si>
  <si>
    <t>На кінець звітного періоду</t>
  </si>
  <si>
    <t>І. НЕФІНАНСОВІ АКТИВИ</t>
  </si>
  <si>
    <t>Основні засоби:</t>
  </si>
  <si>
    <t xml:space="preserve">     первісна вартість</t>
  </si>
  <si>
    <t xml:space="preserve">     знос</t>
  </si>
  <si>
    <t>Інвестиційна нерухомість</t>
  </si>
  <si>
    <t>Нематеріальні активи:</t>
  </si>
  <si>
    <t xml:space="preserve">     накопичена амортизація</t>
  </si>
  <si>
    <t>Незавершені капітальні інвестиції</t>
  </si>
  <si>
    <t>Довгострокові біологічні активи</t>
  </si>
  <si>
    <t>Запаси</t>
  </si>
  <si>
    <t>Виробництво</t>
  </si>
  <si>
    <t>Поточні біологічні активи</t>
  </si>
  <si>
    <t>Усього за розділом І</t>
  </si>
  <si>
    <t>ІІ ФІНАНСОВІ АКТИВИ</t>
  </si>
  <si>
    <t>Довгострокова дебіторська заборгованість</t>
  </si>
  <si>
    <t>Довгострокові фінансові інвестиції, у тому числі:</t>
  </si>
  <si>
    <t xml:space="preserve">     цінні папери, крім акцій</t>
  </si>
  <si>
    <t xml:space="preserve">     акції та інші форми участі в капіталі</t>
  </si>
  <si>
    <t>Поточна дебіторська заборгованість</t>
  </si>
  <si>
    <t xml:space="preserve">     за розрахунками з бюджетом</t>
  </si>
  <si>
    <t xml:space="preserve">     за розрахунками за товари, роботи, послуги</t>
  </si>
  <si>
    <t xml:space="preserve">     за наданими кредитами</t>
  </si>
  <si>
    <t xml:space="preserve">     за виданими авансами</t>
  </si>
  <si>
    <t xml:space="preserve">     за розрахунками із соціального страхування</t>
  </si>
  <si>
    <t xml:space="preserve">     за внутрішніми розрахунками</t>
  </si>
  <si>
    <t xml:space="preserve">     інша поточна дебіторська заборгованість</t>
  </si>
  <si>
    <t>Поточні фінансові інвестиції</t>
  </si>
  <si>
    <t>Грошові кошти та їх еквіваленти розпорядників бюджетних коштів та державних цільових фондів у:</t>
  </si>
  <si>
    <t xml:space="preserve">     національній валюті, у тому числі в:</t>
  </si>
  <si>
    <t xml:space="preserve">           касі</t>
  </si>
  <si>
    <t xml:space="preserve">           казначействі</t>
  </si>
  <si>
    <t xml:space="preserve">           установах банків</t>
  </si>
  <si>
    <t xml:space="preserve">           дорозі</t>
  </si>
  <si>
    <t xml:space="preserve">     іноземній валюті</t>
  </si>
  <si>
    <t>Кошти бюджетів та інших клієнтів на:</t>
  </si>
  <si>
    <t xml:space="preserve">     єдиному казначейському рахунку</t>
  </si>
  <si>
    <t xml:space="preserve">     рахунках в установах банків у тому числі в:</t>
  </si>
  <si>
    <t xml:space="preserve">           національній валюті</t>
  </si>
  <si>
    <t xml:space="preserve">           іноземній валюті</t>
  </si>
  <si>
    <t>Інші фінансові активи</t>
  </si>
  <si>
    <t>Усього за розділом ІІ</t>
  </si>
  <si>
    <t>ІІІ ВИТРАТИ МАЙБУТНІХ ПЕРІОДІВ</t>
  </si>
  <si>
    <t>ПАСИВ</t>
  </si>
  <si>
    <t>І. ВЛАСНИЙ КАПІТАЛ ТА ФІНАНСОВИЙ РЕЗУЛЬТАТ</t>
  </si>
  <si>
    <t>Внесений капітал</t>
  </si>
  <si>
    <t>Капітал у дооцінках</t>
  </si>
  <si>
    <t>Фінансовий результат</t>
  </si>
  <si>
    <t>Капітал у підприємствах</t>
  </si>
  <si>
    <t>Резерви</t>
  </si>
  <si>
    <t>Цільове фінансування</t>
  </si>
  <si>
    <t>II. ЗОБОВ'ЯЗАННЯ</t>
  </si>
  <si>
    <t>Довгострокові зобов’язання:</t>
  </si>
  <si>
    <t xml:space="preserve">     за цінними паперами</t>
  </si>
  <si>
    <t xml:space="preserve">     за кредитами</t>
  </si>
  <si>
    <t xml:space="preserve">     інші довгострокові зобов’язання</t>
  </si>
  <si>
    <t>Поточна заборгованість за довгостроковими зобов’язаннями</t>
  </si>
  <si>
    <t>Поточні зобов’язання:</t>
  </si>
  <si>
    <t xml:space="preserve">     за платежами до бюджету</t>
  </si>
  <si>
    <t xml:space="preserve">     за одержаними авансами</t>
  </si>
  <si>
    <t xml:space="preserve">     за розрахунками з оплати праці</t>
  </si>
  <si>
    <t xml:space="preserve">     інші поточні зобов’язання, з них:</t>
  </si>
  <si>
    <t xml:space="preserve">            за цінними паперами</t>
  </si>
  <si>
    <t xml:space="preserve">ІІІ. ЗАБЕЗПЕЧЕННЯ </t>
  </si>
  <si>
    <t xml:space="preserve">ІV. ДОХОДИ МАЙБУТНІХ ПЕРІОДІВ </t>
  </si>
  <si>
    <t>(підпис)</t>
  </si>
  <si>
    <t>(ініціали та прізвище)</t>
  </si>
  <si>
    <t>06</t>
  </si>
  <si>
    <t>Кременчук</t>
  </si>
  <si>
    <t>за КАТОТТГ</t>
  </si>
  <si>
    <t>UAA53020110010031694</t>
  </si>
  <si>
    <t>Комунальна організаця (установа, заклад)</t>
  </si>
  <si>
    <t>Функціонування спортивних споруд</t>
  </si>
  <si>
    <t>93.11</t>
  </si>
  <si>
    <r>
      <t xml:space="preserve">Періодичність: </t>
    </r>
    <r>
      <rPr>
        <u/>
        <sz val="10"/>
        <color indexed="8"/>
        <rFont val="Times New Roman"/>
        <family val="1"/>
        <charset val="204"/>
      </rPr>
      <t xml:space="preserve">проміжна, </t>
    </r>
    <r>
      <rPr>
        <sz val="10"/>
        <color indexed="8"/>
        <rFont val="Times New Roman"/>
        <family val="1"/>
        <charset val="204"/>
      </rPr>
      <t>річна</t>
    </r>
  </si>
  <si>
    <t>30</t>
  </si>
  <si>
    <t>на 30 червня 2023 року</t>
  </si>
  <si>
    <t>Ліквідатор (посадова особа)</t>
  </si>
  <si>
    <t>Додаток                                                                                            до рішення Кременчуцької міської ради Кременчуцького району Полтавської області                                               30 червня 2023 року</t>
  </si>
</sst>
</file>

<file path=xl/styles.xml><?xml version="1.0" encoding="utf-8"?>
<styleSheet xmlns="http://schemas.openxmlformats.org/spreadsheetml/2006/main">
  <numFmts count="1">
    <numFmt numFmtId="164" formatCode="#,##0;\-#,##0;#,&quot;-&quot;"/>
  </numFmts>
  <fonts count="1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Protection="1"/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/>
    <xf numFmtId="0" fontId="1" fillId="0" borderId="2" xfId="0" applyFont="1" applyBorder="1" applyAlignment="1" applyProtection="1">
      <alignment horizontal="left" wrapText="1"/>
    </xf>
    <xf numFmtId="0" fontId="2" fillId="0" borderId="0" xfId="0" applyFont="1" applyProtection="1"/>
    <xf numFmtId="0" fontId="1" fillId="0" borderId="3" xfId="0" applyFont="1" applyBorder="1" applyAlignment="1" applyProtection="1">
      <alignment horizontal="left" wrapText="1"/>
    </xf>
    <xf numFmtId="0" fontId="3" fillId="0" borderId="0" xfId="0" applyFont="1" applyAlignment="1" applyProtection="1">
      <alignment wrapText="1"/>
    </xf>
    <xf numFmtId="2" fontId="6" fillId="0" borderId="3" xfId="0" applyNumberFormat="1" applyFont="1" applyBorder="1" applyAlignment="1" applyProtection="1">
      <alignment horizontal="left" wrapText="1"/>
    </xf>
    <xf numFmtId="0" fontId="1" fillId="0" borderId="3" xfId="0" applyFont="1" applyBorder="1" applyAlignment="1" applyProtection="1">
      <alignment horizontal="left"/>
    </xf>
    <xf numFmtId="0" fontId="1" fillId="0" borderId="0" xfId="0" applyFont="1" applyAlignment="1" applyProtection="1"/>
    <xf numFmtId="0" fontId="3" fillId="0" borderId="0" xfId="0" applyFont="1" applyProtection="1"/>
    <xf numFmtId="0" fontId="1" fillId="0" borderId="0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164" fontId="1" fillId="0" borderId="1" xfId="0" applyNumberFormat="1" applyFont="1" applyBorder="1" applyAlignment="1" applyProtection="1">
      <alignment horizontal="right" vertical="center" wrapText="1"/>
    </xf>
    <xf numFmtId="164" fontId="1" fillId="0" borderId="1" xfId="0" applyNumberFormat="1" applyFont="1" applyBorder="1" applyAlignment="1" applyProtection="1">
      <alignment horizontal="right" vertical="center" wrapText="1"/>
      <protection locked="0"/>
    </xf>
    <xf numFmtId="164" fontId="3" fillId="0" borderId="1" xfId="0" applyNumberFormat="1" applyFont="1" applyBorder="1" applyAlignment="1" applyProtection="1">
      <alignment horizontal="right" vertical="center" wrapText="1"/>
    </xf>
    <xf numFmtId="0" fontId="1" fillId="0" borderId="1" xfId="0" applyFont="1" applyBorder="1" applyAlignment="1" applyProtection="1">
      <alignment horizontal="right" vertical="center" wrapText="1"/>
    </xf>
    <xf numFmtId="164" fontId="3" fillId="0" borderId="1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Alignment="1" applyProtection="1"/>
    <xf numFmtId="0" fontId="3" fillId="0" borderId="6" xfId="0" applyFont="1" applyBorder="1" applyAlignment="1" applyProtection="1">
      <alignment horizontal="center" vertical="center" wrapText="1"/>
    </xf>
    <xf numFmtId="164" fontId="1" fillId="0" borderId="1" xfId="0" applyNumberFormat="1" applyFont="1" applyBorder="1" applyAlignment="1" applyProtection="1">
      <alignment vertical="center" wrapText="1"/>
      <protection locked="0"/>
    </xf>
    <xf numFmtId="164" fontId="1" fillId="0" borderId="0" xfId="0" applyNumberFormat="1" applyFont="1" applyProtection="1"/>
    <xf numFmtId="164" fontId="3" fillId="0" borderId="1" xfId="0" applyNumberFormat="1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vertical="center" wrapText="1"/>
    </xf>
    <xf numFmtId="164" fontId="1" fillId="0" borderId="1" xfId="0" applyNumberFormat="1" applyFont="1" applyBorder="1" applyAlignment="1" applyProtection="1">
      <alignment vertical="center" wrapText="1"/>
    </xf>
    <xf numFmtId="164" fontId="3" fillId="0" borderId="1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Border="1"/>
    <xf numFmtId="0" fontId="10" fillId="0" borderId="0" xfId="0" applyFont="1" applyBorder="1" applyAlignment="1"/>
    <xf numFmtId="0" fontId="1" fillId="0" borderId="0" xfId="0" applyFont="1" applyBorder="1" applyProtection="1"/>
    <xf numFmtId="0" fontId="11" fillId="0" borderId="7" xfId="0" applyFont="1" applyBorder="1" applyAlignment="1">
      <alignment horizontal="center" vertical="top"/>
    </xf>
    <xf numFmtId="0" fontId="11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4" fillId="0" borderId="0" xfId="0" applyFont="1" applyAlignment="1">
      <alignment vertical="center"/>
    </xf>
    <xf numFmtId="0" fontId="10" fillId="0" borderId="0" xfId="0" applyFont="1"/>
    <xf numFmtId="0" fontId="3" fillId="0" borderId="0" xfId="0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center" wrapText="1"/>
    </xf>
    <xf numFmtId="49" fontId="3" fillId="0" borderId="1" xfId="0" applyNumberFormat="1" applyFont="1" applyBorder="1" applyAlignment="1" applyProtection="1">
      <alignment horizontal="center" wrapText="1"/>
    </xf>
    <xf numFmtId="0" fontId="12" fillId="0" borderId="0" xfId="0" applyFont="1" applyBorder="1" applyAlignment="1" applyProtection="1">
      <alignment vertical="top" wrapText="1"/>
    </xf>
    <xf numFmtId="0" fontId="12" fillId="0" borderId="0" xfId="0" applyFont="1" applyBorder="1" applyAlignment="1" applyProtection="1">
      <alignment horizontal="left" vertical="top" wrapText="1"/>
    </xf>
    <xf numFmtId="49" fontId="3" fillId="0" borderId="0" xfId="0" applyNumberFormat="1" applyFont="1" applyBorder="1" applyAlignment="1" applyProtection="1">
      <alignment horizontal="center" wrapText="1"/>
    </xf>
    <xf numFmtId="0" fontId="3" fillId="0" borderId="0" xfId="0" applyFont="1" applyBorder="1" applyAlignment="1" applyProtection="1"/>
    <xf numFmtId="49" fontId="1" fillId="0" borderId="0" xfId="0" applyNumberFormat="1" applyFont="1" applyBorder="1" applyAlignment="1" applyProtection="1">
      <alignment horizontal="left" wrapText="1"/>
    </xf>
    <xf numFmtId="0" fontId="2" fillId="0" borderId="0" xfId="0" applyFont="1" applyBorder="1" applyProtection="1"/>
    <xf numFmtId="0" fontId="1" fillId="0" borderId="0" xfId="0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wrapText="1"/>
    </xf>
    <xf numFmtId="2" fontId="6" fillId="0" borderId="0" xfId="0" applyNumberFormat="1" applyFont="1" applyBorder="1" applyAlignment="1" applyProtection="1">
      <alignment horizontal="left" wrapText="1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12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center" wrapText="1"/>
    </xf>
    <xf numFmtId="0" fontId="3" fillId="0" borderId="4" xfId="0" applyFont="1" applyBorder="1" applyAlignment="1" applyProtection="1">
      <alignment vertical="center" wrapText="1"/>
    </xf>
    <xf numFmtId="0" fontId="3" fillId="0" borderId="3" xfId="0" applyFont="1" applyBorder="1" applyAlignment="1" applyProtection="1">
      <alignment vertical="center" wrapText="1"/>
    </xf>
    <xf numFmtId="0" fontId="3" fillId="0" borderId="5" xfId="0" applyFont="1" applyBorder="1" applyAlignment="1" applyProtection="1">
      <alignment vertical="center" wrapText="1"/>
    </xf>
    <xf numFmtId="0" fontId="10" fillId="0" borderId="2" xfId="0" applyFont="1" applyBorder="1" applyAlignment="1">
      <alignment horizontal="left"/>
    </xf>
    <xf numFmtId="0" fontId="2" fillId="0" borderId="0" xfId="0" applyFont="1" applyBorder="1" applyAlignment="1">
      <alignment horizontal="center" vertical="top"/>
    </xf>
    <xf numFmtId="0" fontId="1" fillId="0" borderId="4" xfId="0" applyFont="1" applyBorder="1" applyAlignment="1" applyProtection="1">
      <alignment vertical="center" wrapText="1"/>
    </xf>
    <xf numFmtId="0" fontId="1" fillId="0" borderId="3" xfId="0" applyFont="1" applyBorder="1" applyAlignment="1" applyProtection="1">
      <alignment vertical="center" wrapText="1"/>
    </xf>
    <xf numFmtId="0" fontId="1" fillId="0" borderId="5" xfId="0" applyFont="1" applyBorder="1" applyAlignment="1" applyProtection="1">
      <alignment vertical="center" wrapText="1"/>
    </xf>
    <xf numFmtId="0" fontId="1" fillId="0" borderId="4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/>
    </xf>
    <xf numFmtId="0" fontId="3" fillId="0" borderId="4" xfId="0" applyFont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center" wrapText="1"/>
    </xf>
    <xf numFmtId="0" fontId="3" fillId="0" borderId="5" xfId="0" applyFont="1" applyBorder="1" applyAlignment="1" applyProtection="1">
      <alignment horizontal="center" wrapText="1"/>
    </xf>
    <xf numFmtId="0" fontId="5" fillId="0" borderId="0" xfId="0" applyFont="1" applyBorder="1" applyAlignment="1" applyProtection="1">
      <alignment horizontal="center" vertical="center" wrapText="1"/>
    </xf>
    <xf numFmtId="49" fontId="3" fillId="0" borderId="4" xfId="0" applyNumberFormat="1" applyFont="1" applyBorder="1" applyAlignment="1" applyProtection="1">
      <alignment horizontal="center" wrapText="1"/>
    </xf>
    <xf numFmtId="49" fontId="3" fillId="0" borderId="3" xfId="0" applyNumberFormat="1" applyFont="1" applyBorder="1" applyAlignment="1" applyProtection="1">
      <alignment horizontal="center" wrapText="1"/>
    </xf>
    <xf numFmtId="49" fontId="3" fillId="0" borderId="5" xfId="0" applyNumberFormat="1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right"/>
    </xf>
    <xf numFmtId="0" fontId="3" fillId="0" borderId="8" xfId="0" applyFont="1" applyBorder="1" applyAlignment="1" applyProtection="1">
      <alignment horizontal="right"/>
    </xf>
    <xf numFmtId="0" fontId="3" fillId="0" borderId="7" xfId="0" applyFont="1" applyBorder="1" applyAlignment="1" applyProtection="1">
      <alignment horizontal="center" wrapText="1"/>
    </xf>
    <xf numFmtId="0" fontId="12" fillId="0" borderId="0" xfId="0" applyFont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1;&#1091;&#1093;&#1075;&#1072;&#1083;&#1090;&#1077;&#1088;&#1110;&#1103;\2023%20&#1088;&#1110;&#1082;%20&#1057;&#1087;&#1086;&#1088;&#1090;%20&#1076;&#1083;&#1103;%20&#1074;&#1089;&#1110;&#1093;\&#1047;&#1074;&#1110;&#1090;&#1080;%20&#1079;&#1072;%202023%20&#1088;.%20&#1057;&#1087;&#1086;&#1088;&#1090;%20&#1076;&#1083;&#1103;%20&#1074;&#1089;&#1110;&#1093;\06.2023%20&#1088;.%20&#1057;&#1087;&#1086;&#1088;&#1090;%20&#1076;&#1083;&#1103;%20&#1074;&#1089;&#1110;&#1093;\&#1055;&#1088;&#1086;&#1084;&#1110;&#1078;&#1085;&#1080;&#1081;%20&#1083;&#1110;&#1082;&#1074;&#1110;&#1076;&#1072;&#1094;&#1110;&#1081;&#1085;&#1080;&#1081;%20&#1073;&#1072;&#1083;&#1072;&#1085;&#1089;%20&#1085;&#1072;%2013.06.2023\ZV_kv2020v1.0%20&#1057;&#1087;&#1086;&#1088;&#1090;%2013.06.202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1;&#1091;&#1093;&#1075;&#1072;&#1083;&#1090;&#1077;&#1088;&#1110;&#1103;\2023%20&#1088;&#1110;&#1082;%20&#1057;&#1087;&#1086;&#1088;&#1090;%20&#1076;&#1083;&#1103;%20&#1074;&#1089;&#1110;&#1093;\&#1047;&#1074;&#1110;&#1090;&#1080;%20&#1079;&#1072;%202023%20&#1088;.%20&#1057;&#1087;&#1086;&#1088;&#1090;%20&#1076;&#1083;&#1103;%20&#1074;&#1089;&#1110;&#1093;\06.2023%20&#1088;.%20&#1057;&#1087;&#1086;&#1088;&#1090;%20&#1076;&#1083;&#1103;%20&#1074;&#1089;&#1110;&#1093;\&#1051;&#1110;&#1082;&#1074;&#1110;&#1076;&#1072;&#1094;&#1110;&#1081;&#1085;&#1080;&#1081;%20&#1079;&#1074;&#1110;&#1090;\ZV_rik2022v1.0%20%20&#1083;&#1110;&#1082;&#1074;&#1110;&#1076;&#1072;&#1094;&#1110;&#1103;&#1057;&#1087;&#1086;&#1088;&#1090;%202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bf-e-data"/>
      <sheetName val="DBF"/>
      <sheetName val="ЗАПОЛНИТЬ"/>
      <sheetName val="1дс_баланс"/>
      <sheetName val="2дс"/>
      <sheetName val="Ф.2.ЗВЕД"/>
      <sheetName val="Ф.2.1"/>
      <sheetName val="Ф.2.2"/>
      <sheetName val="Ф.2.3"/>
      <sheetName val="Ф.2.4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КФК1"/>
      <sheetName val="Ф.4.1.КФК2"/>
      <sheetName val="Ф.4.1.КФК3"/>
      <sheetName val="Ф.4.1.КФК4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Ф.4.2.КФК1"/>
      <sheetName val="Ф.4.2.КФК2"/>
      <sheetName val="Ф.4.2.КФК3"/>
      <sheetName val="Ф.4.2.КФК4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ЗВЕД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5"/>
      <sheetName val="д16"/>
      <sheetName val="д17"/>
      <sheetName val="д19"/>
      <sheetName val="д19.1"/>
      <sheetName val="д19.2"/>
      <sheetName val="д20"/>
      <sheetName val="д21зф"/>
      <sheetName val="д21сф"/>
      <sheetName val="д22"/>
      <sheetName val="д23зф"/>
      <sheetName val="д23сф"/>
      <sheetName val="д24зф"/>
      <sheetName val="д24сф"/>
      <sheetName val="д26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  <sheetName val="1ds"/>
      <sheetName val="1ds_dbf"/>
      <sheetName val="2ds1"/>
      <sheetName val="2ds2"/>
      <sheetName val="2ds4"/>
      <sheetName val="2ds1_dbf"/>
      <sheetName val="3ds"/>
      <sheetName val="2ds2_dbf"/>
      <sheetName val="2ds3_dbf"/>
      <sheetName val="2ds4_dbf"/>
      <sheetName val="3ds_dbf"/>
      <sheetName val="4ds"/>
      <sheetName val="4ds_dbf"/>
      <sheetName val="5ds1"/>
      <sheetName val="5ds1_dbf"/>
      <sheetName val="5ds2"/>
      <sheetName val="5ds2_dbf"/>
      <sheetName val="5ds3"/>
      <sheetName val="5ds3_dbf"/>
      <sheetName val="5ds4"/>
      <sheetName val="5ds4_dbf"/>
      <sheetName val="5ds51"/>
      <sheetName val="5ds51_dbf"/>
      <sheetName val="5ds6"/>
      <sheetName val="5ds6_dbf"/>
      <sheetName val="5ds7"/>
      <sheetName val="5ds7_dbf"/>
      <sheetName val="5ds8"/>
      <sheetName val="5ds8_dbf"/>
      <sheetName val="5ds9"/>
      <sheetName val="5ds9_dbf"/>
      <sheetName val="5ds10"/>
      <sheetName val="5ds10_dbf"/>
      <sheetName val="5ds111"/>
      <sheetName val="5ds111_dbf"/>
      <sheetName val="5ds112"/>
      <sheetName val="5ds112_dbf"/>
      <sheetName val="5ds12"/>
      <sheetName val="5ds12_dbf"/>
    </sheetNames>
    <sheetDataSet>
      <sheetData sheetId="0" refreshError="1"/>
      <sheetData sheetId="1" refreshError="1"/>
      <sheetData sheetId="2" refreshError="1">
        <row r="3">
          <cell r="B3" t="str">
            <v>Комунальний заклад фізичної культури і спорту "Кременчуцький міський центр фізичного здоров'я населення "Спорт для всіх" Кременчуцької міської ради Кременчуцького району Полтавської області</v>
          </cell>
        </row>
        <row r="13">
          <cell r="B13" t="str">
            <v>40435036</v>
          </cell>
        </row>
        <row r="26">
          <cell r="F26" t="str">
            <v>Владислав МІЗІН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bf-e-data"/>
      <sheetName val="DBF"/>
      <sheetName val="ЗАПОЛНИТЬ"/>
      <sheetName val="1дс_баланс"/>
      <sheetName val="2дс"/>
      <sheetName val="3дс"/>
      <sheetName val="4дс"/>
      <sheetName val="5дс_I_III"/>
      <sheetName val="5дс_IV_V"/>
      <sheetName val="5дс_VI_VII"/>
      <sheetName val="5дс_VIІІ"/>
      <sheetName val="5дс_ІХ_XІ"/>
      <sheetName val="5дс_XІI"/>
      <sheetName val="5дс_XIІI"/>
      <sheetName val="Ф.2.ЗВЕД"/>
      <sheetName val="Ф.2.1"/>
      <sheetName val="Ф.2.2"/>
      <sheetName val="Ф.2.3"/>
      <sheetName val="Ф.2.4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КФК1"/>
      <sheetName val="Ф.4.1.КФК2"/>
      <sheetName val="Ф.4.1.КФК3"/>
      <sheetName val="Ф.4.1.КФК4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Ф.4.2.КФК1"/>
      <sheetName val="Ф.4.2.КФК2"/>
      <sheetName val="Ф.4.2.КФК3"/>
      <sheetName val="Ф.4.2.КФК4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ЗВЕД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2"/>
      <sheetName val="д12.1"/>
      <sheetName val="д12.2"/>
      <sheetName val="д13"/>
      <sheetName val="д14"/>
      <sheetName val="д15"/>
      <sheetName val="д16"/>
      <sheetName val="д17"/>
      <sheetName val="д18"/>
      <sheetName val="д19"/>
      <sheetName val="д19.1"/>
      <sheetName val="д19.2"/>
      <sheetName val="д20"/>
      <sheetName val="д22зф"/>
      <sheetName val="д22сф"/>
      <sheetName val="д22"/>
      <sheetName val="д23зф"/>
      <sheetName val="д23сф"/>
      <sheetName val="д24зф"/>
      <sheetName val="д24сф"/>
      <sheetName val="д27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  <sheetName val="1ds"/>
      <sheetName val="1ds_dbf"/>
      <sheetName val="2ds1"/>
      <sheetName val="2ds2"/>
      <sheetName val="2ds4"/>
      <sheetName val="2ds1_dbf"/>
      <sheetName val="3ds"/>
      <sheetName val="2ds2_dbf"/>
      <sheetName val="2ds3_dbf"/>
      <sheetName val="2ds4_dbf"/>
      <sheetName val="3ds_dbf"/>
      <sheetName val="4ds"/>
      <sheetName val="4ds_dbf"/>
      <sheetName val="5ds1"/>
      <sheetName val="5ds1_dbf"/>
      <sheetName val="5ds2"/>
      <sheetName val="5ds2_dbf"/>
      <sheetName val="5ds3"/>
      <sheetName val="5ds3_dbf"/>
      <sheetName val="5ds4"/>
      <sheetName val="5ds4_dbf"/>
      <sheetName val="5ds51"/>
      <sheetName val="5ds51_dbf"/>
      <sheetName val="5ds6"/>
      <sheetName val="5ds6_dbf"/>
      <sheetName val="5ds7"/>
      <sheetName val="5ds7_dbf"/>
      <sheetName val="5ds8"/>
      <sheetName val="5ds8_dbf"/>
      <sheetName val="5ds9"/>
      <sheetName val="5ds9_dbf"/>
      <sheetName val="5ds10"/>
      <sheetName val="5ds10_dbf"/>
      <sheetName val="5ds111"/>
      <sheetName val="5ds111_dbf"/>
      <sheetName val="5ds112"/>
      <sheetName val="5ds112_dbf"/>
      <sheetName val="5ds12"/>
      <sheetName val="5ds12_db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>
        <row r="23">
          <cell r="R23">
            <v>0</v>
          </cell>
        </row>
      </sheetData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>
        <row r="22">
          <cell r="N22">
            <v>0</v>
          </cell>
        </row>
      </sheetData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>
        <row r="22">
          <cell r="N22">
            <v>0</v>
          </cell>
        </row>
      </sheetData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26"/>
  <sheetViews>
    <sheetView tabSelected="1" topLeftCell="A61" workbookViewId="0">
      <selection activeCell="G70" sqref="G70"/>
    </sheetView>
  </sheetViews>
  <sheetFormatPr defaultRowHeight="12.75"/>
  <cols>
    <col min="1" max="1" width="30.42578125" style="1" customWidth="1"/>
    <col min="2" max="2" width="26.42578125" style="1" customWidth="1"/>
    <col min="3" max="3" width="9.85546875" style="1" customWidth="1"/>
    <col min="4" max="4" width="5.85546875" style="1" customWidth="1"/>
    <col min="5" max="5" width="11.85546875" style="1" customWidth="1"/>
    <col min="6" max="6" width="12.42578125" style="1" customWidth="1"/>
    <col min="7" max="256" width="9.140625" style="1"/>
    <col min="257" max="257" width="30.42578125" style="1" customWidth="1"/>
    <col min="258" max="258" width="26.42578125" style="1" customWidth="1"/>
    <col min="259" max="259" width="10.85546875" style="1" customWidth="1"/>
    <col min="260" max="260" width="5.85546875" style="1" customWidth="1"/>
    <col min="261" max="262" width="13.42578125" style="1" customWidth="1"/>
    <col min="263" max="512" width="9.140625" style="1"/>
    <col min="513" max="513" width="30.42578125" style="1" customWidth="1"/>
    <col min="514" max="514" width="26.42578125" style="1" customWidth="1"/>
    <col min="515" max="515" width="10.85546875" style="1" customWidth="1"/>
    <col min="516" max="516" width="5.85546875" style="1" customWidth="1"/>
    <col min="517" max="518" width="13.42578125" style="1" customWidth="1"/>
    <col min="519" max="768" width="9.140625" style="1"/>
    <col min="769" max="769" width="30.42578125" style="1" customWidth="1"/>
    <col min="770" max="770" width="26.42578125" style="1" customWidth="1"/>
    <col min="771" max="771" width="10.85546875" style="1" customWidth="1"/>
    <col min="772" max="772" width="5.85546875" style="1" customWidth="1"/>
    <col min="773" max="774" width="13.42578125" style="1" customWidth="1"/>
    <col min="775" max="1024" width="9.140625" style="1"/>
    <col min="1025" max="1025" width="30.42578125" style="1" customWidth="1"/>
    <col min="1026" max="1026" width="26.42578125" style="1" customWidth="1"/>
    <col min="1027" max="1027" width="10.85546875" style="1" customWidth="1"/>
    <col min="1028" max="1028" width="5.85546875" style="1" customWidth="1"/>
    <col min="1029" max="1030" width="13.42578125" style="1" customWidth="1"/>
    <col min="1031" max="1280" width="9.140625" style="1"/>
    <col min="1281" max="1281" width="30.42578125" style="1" customWidth="1"/>
    <col min="1282" max="1282" width="26.42578125" style="1" customWidth="1"/>
    <col min="1283" max="1283" width="10.85546875" style="1" customWidth="1"/>
    <col min="1284" max="1284" width="5.85546875" style="1" customWidth="1"/>
    <col min="1285" max="1286" width="13.42578125" style="1" customWidth="1"/>
    <col min="1287" max="1536" width="9.140625" style="1"/>
    <col min="1537" max="1537" width="30.42578125" style="1" customWidth="1"/>
    <col min="1538" max="1538" width="26.42578125" style="1" customWidth="1"/>
    <col min="1539" max="1539" width="10.85546875" style="1" customWidth="1"/>
    <col min="1540" max="1540" width="5.85546875" style="1" customWidth="1"/>
    <col min="1541" max="1542" width="13.42578125" style="1" customWidth="1"/>
    <col min="1543" max="1792" width="9.140625" style="1"/>
    <col min="1793" max="1793" width="30.42578125" style="1" customWidth="1"/>
    <col min="1794" max="1794" width="26.42578125" style="1" customWidth="1"/>
    <col min="1795" max="1795" width="10.85546875" style="1" customWidth="1"/>
    <col min="1796" max="1796" width="5.85546875" style="1" customWidth="1"/>
    <col min="1797" max="1798" width="13.42578125" style="1" customWidth="1"/>
    <col min="1799" max="2048" width="9.140625" style="1"/>
    <col min="2049" max="2049" width="30.42578125" style="1" customWidth="1"/>
    <col min="2050" max="2050" width="26.42578125" style="1" customWidth="1"/>
    <col min="2051" max="2051" width="10.85546875" style="1" customWidth="1"/>
    <col min="2052" max="2052" width="5.85546875" style="1" customWidth="1"/>
    <col min="2053" max="2054" width="13.42578125" style="1" customWidth="1"/>
    <col min="2055" max="2304" width="9.140625" style="1"/>
    <col min="2305" max="2305" width="30.42578125" style="1" customWidth="1"/>
    <col min="2306" max="2306" width="26.42578125" style="1" customWidth="1"/>
    <col min="2307" max="2307" width="10.85546875" style="1" customWidth="1"/>
    <col min="2308" max="2308" width="5.85546875" style="1" customWidth="1"/>
    <col min="2309" max="2310" width="13.42578125" style="1" customWidth="1"/>
    <col min="2311" max="2560" width="9.140625" style="1"/>
    <col min="2561" max="2561" width="30.42578125" style="1" customWidth="1"/>
    <col min="2562" max="2562" width="26.42578125" style="1" customWidth="1"/>
    <col min="2563" max="2563" width="10.85546875" style="1" customWidth="1"/>
    <col min="2564" max="2564" width="5.85546875" style="1" customWidth="1"/>
    <col min="2565" max="2566" width="13.42578125" style="1" customWidth="1"/>
    <col min="2567" max="2816" width="9.140625" style="1"/>
    <col min="2817" max="2817" width="30.42578125" style="1" customWidth="1"/>
    <col min="2818" max="2818" width="26.42578125" style="1" customWidth="1"/>
    <col min="2819" max="2819" width="10.85546875" style="1" customWidth="1"/>
    <col min="2820" max="2820" width="5.85546875" style="1" customWidth="1"/>
    <col min="2821" max="2822" width="13.42578125" style="1" customWidth="1"/>
    <col min="2823" max="3072" width="9.140625" style="1"/>
    <col min="3073" max="3073" width="30.42578125" style="1" customWidth="1"/>
    <col min="3074" max="3074" width="26.42578125" style="1" customWidth="1"/>
    <col min="3075" max="3075" width="10.85546875" style="1" customWidth="1"/>
    <col min="3076" max="3076" width="5.85546875" style="1" customWidth="1"/>
    <col min="3077" max="3078" width="13.42578125" style="1" customWidth="1"/>
    <col min="3079" max="3328" width="9.140625" style="1"/>
    <col min="3329" max="3329" width="30.42578125" style="1" customWidth="1"/>
    <col min="3330" max="3330" width="26.42578125" style="1" customWidth="1"/>
    <col min="3331" max="3331" width="10.85546875" style="1" customWidth="1"/>
    <col min="3332" max="3332" width="5.85546875" style="1" customWidth="1"/>
    <col min="3333" max="3334" width="13.42578125" style="1" customWidth="1"/>
    <col min="3335" max="3584" width="9.140625" style="1"/>
    <col min="3585" max="3585" width="30.42578125" style="1" customWidth="1"/>
    <col min="3586" max="3586" width="26.42578125" style="1" customWidth="1"/>
    <col min="3587" max="3587" width="10.85546875" style="1" customWidth="1"/>
    <col min="3588" max="3588" width="5.85546875" style="1" customWidth="1"/>
    <col min="3589" max="3590" width="13.42578125" style="1" customWidth="1"/>
    <col min="3591" max="3840" width="9.140625" style="1"/>
    <col min="3841" max="3841" width="30.42578125" style="1" customWidth="1"/>
    <col min="3842" max="3842" width="26.42578125" style="1" customWidth="1"/>
    <col min="3843" max="3843" width="10.85546875" style="1" customWidth="1"/>
    <col min="3844" max="3844" width="5.85546875" style="1" customWidth="1"/>
    <col min="3845" max="3846" width="13.42578125" style="1" customWidth="1"/>
    <col min="3847" max="4096" width="9.140625" style="1"/>
    <col min="4097" max="4097" width="30.42578125" style="1" customWidth="1"/>
    <col min="4098" max="4098" width="26.42578125" style="1" customWidth="1"/>
    <col min="4099" max="4099" width="10.85546875" style="1" customWidth="1"/>
    <col min="4100" max="4100" width="5.85546875" style="1" customWidth="1"/>
    <col min="4101" max="4102" width="13.42578125" style="1" customWidth="1"/>
    <col min="4103" max="4352" width="9.140625" style="1"/>
    <col min="4353" max="4353" width="30.42578125" style="1" customWidth="1"/>
    <col min="4354" max="4354" width="26.42578125" style="1" customWidth="1"/>
    <col min="4355" max="4355" width="10.85546875" style="1" customWidth="1"/>
    <col min="4356" max="4356" width="5.85546875" style="1" customWidth="1"/>
    <col min="4357" max="4358" width="13.42578125" style="1" customWidth="1"/>
    <col min="4359" max="4608" width="9.140625" style="1"/>
    <col min="4609" max="4609" width="30.42578125" style="1" customWidth="1"/>
    <col min="4610" max="4610" width="26.42578125" style="1" customWidth="1"/>
    <col min="4611" max="4611" width="10.85546875" style="1" customWidth="1"/>
    <col min="4612" max="4612" width="5.85546875" style="1" customWidth="1"/>
    <col min="4613" max="4614" width="13.42578125" style="1" customWidth="1"/>
    <col min="4615" max="4864" width="9.140625" style="1"/>
    <col min="4865" max="4865" width="30.42578125" style="1" customWidth="1"/>
    <col min="4866" max="4866" width="26.42578125" style="1" customWidth="1"/>
    <col min="4867" max="4867" width="10.85546875" style="1" customWidth="1"/>
    <col min="4868" max="4868" width="5.85546875" style="1" customWidth="1"/>
    <col min="4869" max="4870" width="13.42578125" style="1" customWidth="1"/>
    <col min="4871" max="5120" width="9.140625" style="1"/>
    <col min="5121" max="5121" width="30.42578125" style="1" customWidth="1"/>
    <col min="5122" max="5122" width="26.42578125" style="1" customWidth="1"/>
    <col min="5123" max="5123" width="10.85546875" style="1" customWidth="1"/>
    <col min="5124" max="5124" width="5.85546875" style="1" customWidth="1"/>
    <col min="5125" max="5126" width="13.42578125" style="1" customWidth="1"/>
    <col min="5127" max="5376" width="9.140625" style="1"/>
    <col min="5377" max="5377" width="30.42578125" style="1" customWidth="1"/>
    <col min="5378" max="5378" width="26.42578125" style="1" customWidth="1"/>
    <col min="5379" max="5379" width="10.85546875" style="1" customWidth="1"/>
    <col min="5380" max="5380" width="5.85546875" style="1" customWidth="1"/>
    <col min="5381" max="5382" width="13.42578125" style="1" customWidth="1"/>
    <col min="5383" max="5632" width="9.140625" style="1"/>
    <col min="5633" max="5633" width="30.42578125" style="1" customWidth="1"/>
    <col min="5634" max="5634" width="26.42578125" style="1" customWidth="1"/>
    <col min="5635" max="5635" width="10.85546875" style="1" customWidth="1"/>
    <col min="5636" max="5636" width="5.85546875" style="1" customWidth="1"/>
    <col min="5637" max="5638" width="13.42578125" style="1" customWidth="1"/>
    <col min="5639" max="5888" width="9.140625" style="1"/>
    <col min="5889" max="5889" width="30.42578125" style="1" customWidth="1"/>
    <col min="5890" max="5890" width="26.42578125" style="1" customWidth="1"/>
    <col min="5891" max="5891" width="10.85546875" style="1" customWidth="1"/>
    <col min="5892" max="5892" width="5.85546875" style="1" customWidth="1"/>
    <col min="5893" max="5894" width="13.42578125" style="1" customWidth="1"/>
    <col min="5895" max="6144" width="9.140625" style="1"/>
    <col min="6145" max="6145" width="30.42578125" style="1" customWidth="1"/>
    <col min="6146" max="6146" width="26.42578125" style="1" customWidth="1"/>
    <col min="6147" max="6147" width="10.85546875" style="1" customWidth="1"/>
    <col min="6148" max="6148" width="5.85546875" style="1" customWidth="1"/>
    <col min="6149" max="6150" width="13.42578125" style="1" customWidth="1"/>
    <col min="6151" max="6400" width="9.140625" style="1"/>
    <col min="6401" max="6401" width="30.42578125" style="1" customWidth="1"/>
    <col min="6402" max="6402" width="26.42578125" style="1" customWidth="1"/>
    <col min="6403" max="6403" width="10.85546875" style="1" customWidth="1"/>
    <col min="6404" max="6404" width="5.85546875" style="1" customWidth="1"/>
    <col min="6405" max="6406" width="13.42578125" style="1" customWidth="1"/>
    <col min="6407" max="6656" width="9.140625" style="1"/>
    <col min="6657" max="6657" width="30.42578125" style="1" customWidth="1"/>
    <col min="6658" max="6658" width="26.42578125" style="1" customWidth="1"/>
    <col min="6659" max="6659" width="10.85546875" style="1" customWidth="1"/>
    <col min="6660" max="6660" width="5.85546875" style="1" customWidth="1"/>
    <col min="6661" max="6662" width="13.42578125" style="1" customWidth="1"/>
    <col min="6663" max="6912" width="9.140625" style="1"/>
    <col min="6913" max="6913" width="30.42578125" style="1" customWidth="1"/>
    <col min="6914" max="6914" width="26.42578125" style="1" customWidth="1"/>
    <col min="6915" max="6915" width="10.85546875" style="1" customWidth="1"/>
    <col min="6916" max="6916" width="5.85546875" style="1" customWidth="1"/>
    <col min="6917" max="6918" width="13.42578125" style="1" customWidth="1"/>
    <col min="6919" max="7168" width="9.140625" style="1"/>
    <col min="7169" max="7169" width="30.42578125" style="1" customWidth="1"/>
    <col min="7170" max="7170" width="26.42578125" style="1" customWidth="1"/>
    <col min="7171" max="7171" width="10.85546875" style="1" customWidth="1"/>
    <col min="7172" max="7172" width="5.85546875" style="1" customWidth="1"/>
    <col min="7173" max="7174" width="13.42578125" style="1" customWidth="1"/>
    <col min="7175" max="7424" width="9.140625" style="1"/>
    <col min="7425" max="7425" width="30.42578125" style="1" customWidth="1"/>
    <col min="7426" max="7426" width="26.42578125" style="1" customWidth="1"/>
    <col min="7427" max="7427" width="10.85546875" style="1" customWidth="1"/>
    <col min="7428" max="7428" width="5.85546875" style="1" customWidth="1"/>
    <col min="7429" max="7430" width="13.42578125" style="1" customWidth="1"/>
    <col min="7431" max="7680" width="9.140625" style="1"/>
    <col min="7681" max="7681" width="30.42578125" style="1" customWidth="1"/>
    <col min="7682" max="7682" width="26.42578125" style="1" customWidth="1"/>
    <col min="7683" max="7683" width="10.85546875" style="1" customWidth="1"/>
    <col min="7684" max="7684" width="5.85546875" style="1" customWidth="1"/>
    <col min="7685" max="7686" width="13.42578125" style="1" customWidth="1"/>
    <col min="7687" max="7936" width="9.140625" style="1"/>
    <col min="7937" max="7937" width="30.42578125" style="1" customWidth="1"/>
    <col min="7938" max="7938" width="26.42578125" style="1" customWidth="1"/>
    <col min="7939" max="7939" width="10.85546875" style="1" customWidth="1"/>
    <col min="7940" max="7940" width="5.85546875" style="1" customWidth="1"/>
    <col min="7941" max="7942" width="13.42578125" style="1" customWidth="1"/>
    <col min="7943" max="8192" width="9.140625" style="1"/>
    <col min="8193" max="8193" width="30.42578125" style="1" customWidth="1"/>
    <col min="8194" max="8194" width="26.42578125" style="1" customWidth="1"/>
    <col min="8195" max="8195" width="10.85546875" style="1" customWidth="1"/>
    <col min="8196" max="8196" width="5.85546875" style="1" customWidth="1"/>
    <col min="8197" max="8198" width="13.42578125" style="1" customWidth="1"/>
    <col min="8199" max="8448" width="9.140625" style="1"/>
    <col min="8449" max="8449" width="30.42578125" style="1" customWidth="1"/>
    <col min="8450" max="8450" width="26.42578125" style="1" customWidth="1"/>
    <col min="8451" max="8451" width="10.85546875" style="1" customWidth="1"/>
    <col min="8452" max="8452" width="5.85546875" style="1" customWidth="1"/>
    <col min="8453" max="8454" width="13.42578125" style="1" customWidth="1"/>
    <col min="8455" max="8704" width="9.140625" style="1"/>
    <col min="8705" max="8705" width="30.42578125" style="1" customWidth="1"/>
    <col min="8706" max="8706" width="26.42578125" style="1" customWidth="1"/>
    <col min="8707" max="8707" width="10.85546875" style="1" customWidth="1"/>
    <col min="8708" max="8708" width="5.85546875" style="1" customWidth="1"/>
    <col min="8709" max="8710" width="13.42578125" style="1" customWidth="1"/>
    <col min="8711" max="8960" width="9.140625" style="1"/>
    <col min="8961" max="8961" width="30.42578125" style="1" customWidth="1"/>
    <col min="8962" max="8962" width="26.42578125" style="1" customWidth="1"/>
    <col min="8963" max="8963" width="10.85546875" style="1" customWidth="1"/>
    <col min="8964" max="8964" width="5.85546875" style="1" customWidth="1"/>
    <col min="8965" max="8966" width="13.42578125" style="1" customWidth="1"/>
    <col min="8967" max="9216" width="9.140625" style="1"/>
    <col min="9217" max="9217" width="30.42578125" style="1" customWidth="1"/>
    <col min="9218" max="9218" width="26.42578125" style="1" customWidth="1"/>
    <col min="9219" max="9219" width="10.85546875" style="1" customWidth="1"/>
    <col min="9220" max="9220" width="5.85546875" style="1" customWidth="1"/>
    <col min="9221" max="9222" width="13.42578125" style="1" customWidth="1"/>
    <col min="9223" max="9472" width="9.140625" style="1"/>
    <col min="9473" max="9473" width="30.42578125" style="1" customWidth="1"/>
    <col min="9474" max="9474" width="26.42578125" style="1" customWidth="1"/>
    <col min="9475" max="9475" width="10.85546875" style="1" customWidth="1"/>
    <col min="9476" max="9476" width="5.85546875" style="1" customWidth="1"/>
    <col min="9477" max="9478" width="13.42578125" style="1" customWidth="1"/>
    <col min="9479" max="9728" width="9.140625" style="1"/>
    <col min="9729" max="9729" width="30.42578125" style="1" customWidth="1"/>
    <col min="9730" max="9730" width="26.42578125" style="1" customWidth="1"/>
    <col min="9731" max="9731" width="10.85546875" style="1" customWidth="1"/>
    <col min="9732" max="9732" width="5.85546875" style="1" customWidth="1"/>
    <col min="9733" max="9734" width="13.42578125" style="1" customWidth="1"/>
    <col min="9735" max="9984" width="9.140625" style="1"/>
    <col min="9985" max="9985" width="30.42578125" style="1" customWidth="1"/>
    <col min="9986" max="9986" width="26.42578125" style="1" customWidth="1"/>
    <col min="9987" max="9987" width="10.85546875" style="1" customWidth="1"/>
    <col min="9988" max="9988" width="5.85546875" style="1" customWidth="1"/>
    <col min="9989" max="9990" width="13.42578125" style="1" customWidth="1"/>
    <col min="9991" max="10240" width="9.140625" style="1"/>
    <col min="10241" max="10241" width="30.42578125" style="1" customWidth="1"/>
    <col min="10242" max="10242" width="26.42578125" style="1" customWidth="1"/>
    <col min="10243" max="10243" width="10.85546875" style="1" customWidth="1"/>
    <col min="10244" max="10244" width="5.85546875" style="1" customWidth="1"/>
    <col min="10245" max="10246" width="13.42578125" style="1" customWidth="1"/>
    <col min="10247" max="10496" width="9.140625" style="1"/>
    <col min="10497" max="10497" width="30.42578125" style="1" customWidth="1"/>
    <col min="10498" max="10498" width="26.42578125" style="1" customWidth="1"/>
    <col min="10499" max="10499" width="10.85546875" style="1" customWidth="1"/>
    <col min="10500" max="10500" width="5.85546875" style="1" customWidth="1"/>
    <col min="10501" max="10502" width="13.42578125" style="1" customWidth="1"/>
    <col min="10503" max="10752" width="9.140625" style="1"/>
    <col min="10753" max="10753" width="30.42578125" style="1" customWidth="1"/>
    <col min="10754" max="10754" width="26.42578125" style="1" customWidth="1"/>
    <col min="10755" max="10755" width="10.85546875" style="1" customWidth="1"/>
    <col min="10756" max="10756" width="5.85546875" style="1" customWidth="1"/>
    <col min="10757" max="10758" width="13.42578125" style="1" customWidth="1"/>
    <col min="10759" max="11008" width="9.140625" style="1"/>
    <col min="11009" max="11009" width="30.42578125" style="1" customWidth="1"/>
    <col min="11010" max="11010" width="26.42578125" style="1" customWidth="1"/>
    <col min="11011" max="11011" width="10.85546875" style="1" customWidth="1"/>
    <col min="11012" max="11012" width="5.85546875" style="1" customWidth="1"/>
    <col min="11013" max="11014" width="13.42578125" style="1" customWidth="1"/>
    <col min="11015" max="11264" width="9.140625" style="1"/>
    <col min="11265" max="11265" width="30.42578125" style="1" customWidth="1"/>
    <col min="11266" max="11266" width="26.42578125" style="1" customWidth="1"/>
    <col min="11267" max="11267" width="10.85546875" style="1" customWidth="1"/>
    <col min="11268" max="11268" width="5.85546875" style="1" customWidth="1"/>
    <col min="11269" max="11270" width="13.42578125" style="1" customWidth="1"/>
    <col min="11271" max="11520" width="9.140625" style="1"/>
    <col min="11521" max="11521" width="30.42578125" style="1" customWidth="1"/>
    <col min="11522" max="11522" width="26.42578125" style="1" customWidth="1"/>
    <col min="11523" max="11523" width="10.85546875" style="1" customWidth="1"/>
    <col min="11524" max="11524" width="5.85546875" style="1" customWidth="1"/>
    <col min="11525" max="11526" width="13.42578125" style="1" customWidth="1"/>
    <col min="11527" max="11776" width="9.140625" style="1"/>
    <col min="11777" max="11777" width="30.42578125" style="1" customWidth="1"/>
    <col min="11778" max="11778" width="26.42578125" style="1" customWidth="1"/>
    <col min="11779" max="11779" width="10.85546875" style="1" customWidth="1"/>
    <col min="11780" max="11780" width="5.85546875" style="1" customWidth="1"/>
    <col min="11781" max="11782" width="13.42578125" style="1" customWidth="1"/>
    <col min="11783" max="12032" width="9.140625" style="1"/>
    <col min="12033" max="12033" width="30.42578125" style="1" customWidth="1"/>
    <col min="12034" max="12034" width="26.42578125" style="1" customWidth="1"/>
    <col min="12035" max="12035" width="10.85546875" style="1" customWidth="1"/>
    <col min="12036" max="12036" width="5.85546875" style="1" customWidth="1"/>
    <col min="12037" max="12038" width="13.42578125" style="1" customWidth="1"/>
    <col min="12039" max="12288" width="9.140625" style="1"/>
    <col min="12289" max="12289" width="30.42578125" style="1" customWidth="1"/>
    <col min="12290" max="12290" width="26.42578125" style="1" customWidth="1"/>
    <col min="12291" max="12291" width="10.85546875" style="1" customWidth="1"/>
    <col min="12292" max="12292" width="5.85546875" style="1" customWidth="1"/>
    <col min="12293" max="12294" width="13.42578125" style="1" customWidth="1"/>
    <col min="12295" max="12544" width="9.140625" style="1"/>
    <col min="12545" max="12545" width="30.42578125" style="1" customWidth="1"/>
    <col min="12546" max="12546" width="26.42578125" style="1" customWidth="1"/>
    <col min="12547" max="12547" width="10.85546875" style="1" customWidth="1"/>
    <col min="12548" max="12548" width="5.85546875" style="1" customWidth="1"/>
    <col min="12549" max="12550" width="13.42578125" style="1" customWidth="1"/>
    <col min="12551" max="12800" width="9.140625" style="1"/>
    <col min="12801" max="12801" width="30.42578125" style="1" customWidth="1"/>
    <col min="12802" max="12802" width="26.42578125" style="1" customWidth="1"/>
    <col min="12803" max="12803" width="10.85546875" style="1" customWidth="1"/>
    <col min="12804" max="12804" width="5.85546875" style="1" customWidth="1"/>
    <col min="12805" max="12806" width="13.42578125" style="1" customWidth="1"/>
    <col min="12807" max="13056" width="9.140625" style="1"/>
    <col min="13057" max="13057" width="30.42578125" style="1" customWidth="1"/>
    <col min="13058" max="13058" width="26.42578125" style="1" customWidth="1"/>
    <col min="13059" max="13059" width="10.85546875" style="1" customWidth="1"/>
    <col min="13060" max="13060" width="5.85546875" style="1" customWidth="1"/>
    <col min="13061" max="13062" width="13.42578125" style="1" customWidth="1"/>
    <col min="13063" max="13312" width="9.140625" style="1"/>
    <col min="13313" max="13313" width="30.42578125" style="1" customWidth="1"/>
    <col min="13314" max="13314" width="26.42578125" style="1" customWidth="1"/>
    <col min="13315" max="13315" width="10.85546875" style="1" customWidth="1"/>
    <col min="13316" max="13316" width="5.85546875" style="1" customWidth="1"/>
    <col min="13317" max="13318" width="13.42578125" style="1" customWidth="1"/>
    <col min="13319" max="13568" width="9.140625" style="1"/>
    <col min="13569" max="13569" width="30.42578125" style="1" customWidth="1"/>
    <col min="13570" max="13570" width="26.42578125" style="1" customWidth="1"/>
    <col min="13571" max="13571" width="10.85546875" style="1" customWidth="1"/>
    <col min="13572" max="13572" width="5.85546875" style="1" customWidth="1"/>
    <col min="13573" max="13574" width="13.42578125" style="1" customWidth="1"/>
    <col min="13575" max="13824" width="9.140625" style="1"/>
    <col min="13825" max="13825" width="30.42578125" style="1" customWidth="1"/>
    <col min="13826" max="13826" width="26.42578125" style="1" customWidth="1"/>
    <col min="13827" max="13827" width="10.85546875" style="1" customWidth="1"/>
    <col min="13828" max="13828" width="5.85546875" style="1" customWidth="1"/>
    <col min="13829" max="13830" width="13.42578125" style="1" customWidth="1"/>
    <col min="13831" max="14080" width="9.140625" style="1"/>
    <col min="14081" max="14081" width="30.42578125" style="1" customWidth="1"/>
    <col min="14082" max="14082" width="26.42578125" style="1" customWidth="1"/>
    <col min="14083" max="14083" width="10.85546875" style="1" customWidth="1"/>
    <col min="14084" max="14084" width="5.85546875" style="1" customWidth="1"/>
    <col min="14085" max="14086" width="13.42578125" style="1" customWidth="1"/>
    <col min="14087" max="14336" width="9.140625" style="1"/>
    <col min="14337" max="14337" width="30.42578125" style="1" customWidth="1"/>
    <col min="14338" max="14338" width="26.42578125" style="1" customWidth="1"/>
    <col min="14339" max="14339" width="10.85546875" style="1" customWidth="1"/>
    <col min="14340" max="14340" width="5.85546875" style="1" customWidth="1"/>
    <col min="14341" max="14342" width="13.42578125" style="1" customWidth="1"/>
    <col min="14343" max="14592" width="9.140625" style="1"/>
    <col min="14593" max="14593" width="30.42578125" style="1" customWidth="1"/>
    <col min="14594" max="14594" width="26.42578125" style="1" customWidth="1"/>
    <col min="14595" max="14595" width="10.85546875" style="1" customWidth="1"/>
    <col min="14596" max="14596" width="5.85546875" style="1" customWidth="1"/>
    <col min="14597" max="14598" width="13.42578125" style="1" customWidth="1"/>
    <col min="14599" max="14848" width="9.140625" style="1"/>
    <col min="14849" max="14849" width="30.42578125" style="1" customWidth="1"/>
    <col min="14850" max="14850" width="26.42578125" style="1" customWidth="1"/>
    <col min="14851" max="14851" width="10.85546875" style="1" customWidth="1"/>
    <col min="14852" max="14852" width="5.85546875" style="1" customWidth="1"/>
    <col min="14853" max="14854" width="13.42578125" style="1" customWidth="1"/>
    <col min="14855" max="15104" width="9.140625" style="1"/>
    <col min="15105" max="15105" width="30.42578125" style="1" customWidth="1"/>
    <col min="15106" max="15106" width="26.42578125" style="1" customWidth="1"/>
    <col min="15107" max="15107" width="10.85546875" style="1" customWidth="1"/>
    <col min="15108" max="15108" width="5.85546875" style="1" customWidth="1"/>
    <col min="15109" max="15110" width="13.42578125" style="1" customWidth="1"/>
    <col min="15111" max="15360" width="9.140625" style="1"/>
    <col min="15361" max="15361" width="30.42578125" style="1" customWidth="1"/>
    <col min="15362" max="15362" width="26.42578125" style="1" customWidth="1"/>
    <col min="15363" max="15363" width="10.85546875" style="1" customWidth="1"/>
    <col min="15364" max="15364" width="5.85546875" style="1" customWidth="1"/>
    <col min="15365" max="15366" width="13.42578125" style="1" customWidth="1"/>
    <col min="15367" max="15616" width="9.140625" style="1"/>
    <col min="15617" max="15617" width="30.42578125" style="1" customWidth="1"/>
    <col min="15618" max="15618" width="26.42578125" style="1" customWidth="1"/>
    <col min="15619" max="15619" width="10.85546875" style="1" customWidth="1"/>
    <col min="15620" max="15620" width="5.85546875" style="1" customWidth="1"/>
    <col min="15621" max="15622" width="13.42578125" style="1" customWidth="1"/>
    <col min="15623" max="15872" width="9.140625" style="1"/>
    <col min="15873" max="15873" width="30.42578125" style="1" customWidth="1"/>
    <col min="15874" max="15874" width="26.42578125" style="1" customWidth="1"/>
    <col min="15875" max="15875" width="10.85546875" style="1" customWidth="1"/>
    <col min="15876" max="15876" width="5.85546875" style="1" customWidth="1"/>
    <col min="15877" max="15878" width="13.42578125" style="1" customWidth="1"/>
    <col min="15879" max="16128" width="9.140625" style="1"/>
    <col min="16129" max="16129" width="30.42578125" style="1" customWidth="1"/>
    <col min="16130" max="16130" width="26.42578125" style="1" customWidth="1"/>
    <col min="16131" max="16131" width="10.85546875" style="1" customWidth="1"/>
    <col min="16132" max="16132" width="5.85546875" style="1" customWidth="1"/>
    <col min="16133" max="16134" width="13.42578125" style="1" customWidth="1"/>
    <col min="16135" max="16384" width="9.140625" style="1"/>
  </cols>
  <sheetData>
    <row r="1" spans="1:13" ht="12.75" customHeight="1">
      <c r="C1" s="87" t="s">
        <v>95</v>
      </c>
      <c r="D1" s="87"/>
      <c r="E1" s="87"/>
      <c r="F1" s="87"/>
    </row>
    <row r="2" spans="1:13" ht="12.75" customHeight="1">
      <c r="C2" s="87"/>
      <c r="D2" s="87"/>
      <c r="E2" s="87"/>
      <c r="F2" s="87"/>
    </row>
    <row r="3" spans="1:13" ht="24" customHeight="1">
      <c r="C3" s="87"/>
      <c r="D3" s="87"/>
      <c r="E3" s="87"/>
      <c r="F3" s="87"/>
    </row>
    <row r="4" spans="1:13" ht="24" customHeight="1">
      <c r="C4" s="87"/>
      <c r="D4" s="87"/>
      <c r="E4" s="87"/>
      <c r="F4" s="87"/>
    </row>
    <row r="5" spans="1:13" ht="19.5" customHeight="1">
      <c r="C5" s="87"/>
      <c r="D5" s="87"/>
      <c r="E5" s="87"/>
      <c r="F5" s="87"/>
    </row>
    <row r="6" spans="1:13" ht="11.25" customHeight="1"/>
    <row r="7" spans="1:13" ht="10.5" customHeight="1">
      <c r="D7" s="76" t="s">
        <v>0</v>
      </c>
      <c r="E7" s="77"/>
      <c r="F7" s="78"/>
      <c r="G7" s="2"/>
      <c r="H7" s="2"/>
      <c r="K7" s="83"/>
      <c r="L7" s="83"/>
      <c r="M7" s="83"/>
    </row>
    <row r="8" spans="1:13" ht="15" customHeight="1">
      <c r="B8" s="84" t="s">
        <v>1</v>
      </c>
      <c r="C8" s="85"/>
      <c r="D8" s="42">
        <v>2023</v>
      </c>
      <c r="E8" s="43" t="s">
        <v>84</v>
      </c>
      <c r="F8" s="43" t="s">
        <v>92</v>
      </c>
      <c r="G8" s="3"/>
      <c r="H8" s="4"/>
      <c r="K8" s="5"/>
      <c r="L8" s="3"/>
      <c r="M8" s="4"/>
    </row>
    <row r="9" spans="1:13" ht="74.25" customHeight="1">
      <c r="A9" s="6" t="s">
        <v>2</v>
      </c>
      <c r="B9" s="7" t="str">
        <f>[1]ЗАПОЛНИТЬ!B3</f>
        <v>Комунальний заклад фізичної культури і спорту "Кременчуцький міський центр фізичного здоров'я населення "Спорт для всіх" Кременчуцької міської ради Кременчуцького району Полтавської області</v>
      </c>
      <c r="C9" s="8" t="s">
        <v>3</v>
      </c>
      <c r="D9" s="80" t="str">
        <f>[1]ЗАПОЛНИТЬ!B13</f>
        <v>40435036</v>
      </c>
      <c r="E9" s="81"/>
      <c r="F9" s="82"/>
      <c r="G9" s="4"/>
      <c r="H9" s="4"/>
      <c r="K9" s="79"/>
      <c r="L9" s="79"/>
      <c r="M9" s="79"/>
    </row>
    <row r="10" spans="1:13" ht="15.75" customHeight="1">
      <c r="A10" s="6" t="s">
        <v>4</v>
      </c>
      <c r="B10" s="9" t="s">
        <v>85</v>
      </c>
      <c r="C10" s="8" t="s">
        <v>86</v>
      </c>
      <c r="D10" s="76" t="s">
        <v>87</v>
      </c>
      <c r="E10" s="77"/>
      <c r="F10" s="78"/>
      <c r="G10" s="4"/>
      <c r="H10" s="4"/>
      <c r="K10" s="79"/>
      <c r="L10" s="79"/>
      <c r="M10" s="79"/>
    </row>
    <row r="11" spans="1:13" ht="27" customHeight="1">
      <c r="A11" s="10" t="s">
        <v>5</v>
      </c>
      <c r="B11" s="11" t="s">
        <v>88</v>
      </c>
      <c r="C11" s="8" t="s">
        <v>6</v>
      </c>
      <c r="D11" s="76">
        <v>430</v>
      </c>
      <c r="E11" s="77"/>
      <c r="F11" s="78"/>
      <c r="G11" s="4"/>
      <c r="H11" s="4"/>
      <c r="K11" s="79"/>
      <c r="L11" s="79"/>
      <c r="M11" s="79"/>
    </row>
    <row r="12" spans="1:13" ht="15.75">
      <c r="A12" s="6" t="s">
        <v>7</v>
      </c>
      <c r="B12" s="12"/>
      <c r="C12" s="8" t="s">
        <v>8</v>
      </c>
      <c r="D12" s="80"/>
      <c r="E12" s="81"/>
      <c r="F12" s="82"/>
      <c r="G12" s="4"/>
      <c r="H12" s="4"/>
      <c r="K12" s="79"/>
      <c r="L12" s="79"/>
      <c r="M12" s="79"/>
    </row>
    <row r="13" spans="1:13" ht="15.75" customHeight="1">
      <c r="A13" s="6" t="s">
        <v>9</v>
      </c>
      <c r="B13" s="12" t="s">
        <v>89</v>
      </c>
      <c r="C13" s="8" t="s">
        <v>10</v>
      </c>
      <c r="D13" s="80" t="s">
        <v>90</v>
      </c>
      <c r="E13" s="81"/>
      <c r="F13" s="82"/>
      <c r="G13" s="4"/>
      <c r="H13" s="4"/>
      <c r="K13" s="79"/>
      <c r="L13" s="79"/>
      <c r="M13" s="79"/>
    </row>
    <row r="14" spans="1:13" ht="15.75">
      <c r="A14" s="13" t="s">
        <v>11</v>
      </c>
      <c r="D14" s="86"/>
      <c r="E14" s="86"/>
      <c r="F14" s="86"/>
      <c r="G14" s="4"/>
      <c r="H14" s="4"/>
      <c r="K14" s="79"/>
      <c r="L14" s="79"/>
      <c r="M14" s="79"/>
    </row>
    <row r="15" spans="1:13">
      <c r="A15" s="13" t="s">
        <v>91</v>
      </c>
    </row>
    <row r="16" spans="1:13" ht="15" customHeight="1">
      <c r="A16" s="75" t="s">
        <v>12</v>
      </c>
      <c r="B16" s="75"/>
      <c r="C16" s="75"/>
      <c r="D16" s="75"/>
      <c r="E16" s="75"/>
      <c r="F16" s="75"/>
    </row>
    <row r="17" spans="1:6" ht="15" customHeight="1">
      <c r="A17" s="75" t="s">
        <v>93</v>
      </c>
      <c r="B17" s="75"/>
      <c r="C17" s="75"/>
      <c r="D17" s="75"/>
      <c r="E17" s="75"/>
      <c r="F17" s="75"/>
    </row>
    <row r="18" spans="1:6" ht="12" customHeight="1">
      <c r="E18" s="14" t="s">
        <v>13</v>
      </c>
      <c r="F18" s="15"/>
    </row>
    <row r="19" spans="1:6" ht="38.25">
      <c r="A19" s="72" t="s">
        <v>14</v>
      </c>
      <c r="B19" s="73"/>
      <c r="C19" s="74"/>
      <c r="D19" s="16" t="s">
        <v>15</v>
      </c>
      <c r="E19" s="16" t="s">
        <v>16</v>
      </c>
      <c r="F19" s="16" t="s">
        <v>17</v>
      </c>
    </row>
    <row r="20" spans="1:6" ht="15" customHeight="1">
      <c r="A20" s="72">
        <v>1</v>
      </c>
      <c r="B20" s="73"/>
      <c r="C20" s="74"/>
      <c r="D20" s="16">
        <v>2</v>
      </c>
      <c r="E20" s="16">
        <v>3</v>
      </c>
      <c r="F20" s="16">
        <v>4</v>
      </c>
    </row>
    <row r="21" spans="1:6" ht="15" customHeight="1">
      <c r="A21" s="71" t="s">
        <v>18</v>
      </c>
      <c r="B21" s="71"/>
      <c r="C21" s="71"/>
      <c r="D21" s="71"/>
      <c r="E21" s="71"/>
      <c r="F21" s="71"/>
    </row>
    <row r="22" spans="1:6" ht="15" customHeight="1">
      <c r="A22" s="65" t="s">
        <v>19</v>
      </c>
      <c r="B22" s="66"/>
      <c r="C22" s="67"/>
      <c r="D22" s="17">
        <v>1000</v>
      </c>
      <c r="E22" s="18">
        <f>E23-E24</f>
        <v>15444156</v>
      </c>
      <c r="F22" s="18">
        <f>F23-F24</f>
        <v>0</v>
      </c>
    </row>
    <row r="23" spans="1:6" ht="15" customHeight="1">
      <c r="A23" s="65" t="s">
        <v>20</v>
      </c>
      <c r="B23" s="66"/>
      <c r="C23" s="67"/>
      <c r="D23" s="17">
        <v>1001</v>
      </c>
      <c r="E23" s="19">
        <f>16902750+65811</f>
        <v>16968561</v>
      </c>
      <c r="F23" s="19"/>
    </row>
    <row r="24" spans="1:6" ht="15" customHeight="1">
      <c r="A24" s="65" t="s">
        <v>21</v>
      </c>
      <c r="B24" s="66"/>
      <c r="C24" s="67"/>
      <c r="D24" s="17">
        <v>1002</v>
      </c>
      <c r="E24" s="19">
        <v>1524405</v>
      </c>
      <c r="F24" s="19"/>
    </row>
    <row r="25" spans="1:6" ht="15" customHeight="1">
      <c r="A25" s="65" t="s">
        <v>22</v>
      </c>
      <c r="B25" s="66"/>
      <c r="C25" s="67"/>
      <c r="D25" s="17">
        <v>1010</v>
      </c>
      <c r="E25" s="18">
        <f>E26-E27</f>
        <v>0</v>
      </c>
      <c r="F25" s="18">
        <f>F26-F27</f>
        <v>0</v>
      </c>
    </row>
    <row r="26" spans="1:6" ht="15" customHeight="1">
      <c r="A26" s="65" t="s">
        <v>20</v>
      </c>
      <c r="B26" s="66"/>
      <c r="C26" s="67"/>
      <c r="D26" s="17">
        <v>1011</v>
      </c>
      <c r="E26" s="19">
        <v>0</v>
      </c>
      <c r="F26" s="19">
        <v>0</v>
      </c>
    </row>
    <row r="27" spans="1:6" ht="15" customHeight="1">
      <c r="A27" s="65" t="s">
        <v>21</v>
      </c>
      <c r="B27" s="66"/>
      <c r="C27" s="67"/>
      <c r="D27" s="17">
        <v>1012</v>
      </c>
      <c r="E27" s="19">
        <v>0</v>
      </c>
      <c r="F27" s="19">
        <v>0</v>
      </c>
    </row>
    <row r="28" spans="1:6" ht="15" customHeight="1">
      <c r="A28" s="65" t="s">
        <v>23</v>
      </c>
      <c r="B28" s="66"/>
      <c r="C28" s="67"/>
      <c r="D28" s="17">
        <v>1020</v>
      </c>
      <c r="E28" s="18">
        <f>E29-E30</f>
        <v>0</v>
      </c>
      <c r="F28" s="18">
        <f>F29-F30</f>
        <v>0</v>
      </c>
    </row>
    <row r="29" spans="1:6" ht="15" customHeight="1">
      <c r="A29" s="65" t="s">
        <v>20</v>
      </c>
      <c r="B29" s="66"/>
      <c r="C29" s="67"/>
      <c r="D29" s="17">
        <v>1021</v>
      </c>
      <c r="E29" s="19">
        <v>0</v>
      </c>
      <c r="F29" s="19">
        <v>0</v>
      </c>
    </row>
    <row r="30" spans="1:6" ht="15" customHeight="1">
      <c r="A30" s="65" t="s">
        <v>24</v>
      </c>
      <c r="B30" s="66"/>
      <c r="C30" s="67"/>
      <c r="D30" s="17">
        <v>1022</v>
      </c>
      <c r="E30" s="19">
        <v>0</v>
      </c>
      <c r="F30" s="19">
        <v>0</v>
      </c>
    </row>
    <row r="31" spans="1:6" ht="15" customHeight="1">
      <c r="A31" s="65" t="s">
        <v>25</v>
      </c>
      <c r="B31" s="66"/>
      <c r="C31" s="67"/>
      <c r="D31" s="17">
        <v>1030</v>
      </c>
      <c r="E31" s="19">
        <v>0</v>
      </c>
      <c r="F31" s="19">
        <v>0</v>
      </c>
    </row>
    <row r="32" spans="1:6" ht="15" customHeight="1">
      <c r="A32" s="65" t="s">
        <v>26</v>
      </c>
      <c r="B32" s="66"/>
      <c r="C32" s="67"/>
      <c r="D32" s="17">
        <v>1040</v>
      </c>
      <c r="E32" s="18">
        <f>E33-E34</f>
        <v>0</v>
      </c>
      <c r="F32" s="18">
        <f>F33-F34</f>
        <v>0</v>
      </c>
    </row>
    <row r="33" spans="1:6" ht="15" customHeight="1">
      <c r="A33" s="65" t="s">
        <v>20</v>
      </c>
      <c r="B33" s="66"/>
      <c r="C33" s="67"/>
      <c r="D33" s="17">
        <v>1041</v>
      </c>
      <c r="E33" s="19">
        <v>0</v>
      </c>
      <c r="F33" s="19">
        <v>0</v>
      </c>
    </row>
    <row r="34" spans="1:6" ht="15" customHeight="1">
      <c r="A34" s="65" t="s">
        <v>24</v>
      </c>
      <c r="B34" s="66"/>
      <c r="C34" s="67"/>
      <c r="D34" s="17">
        <v>1042</v>
      </c>
      <c r="E34" s="19">
        <v>0</v>
      </c>
      <c r="F34" s="19">
        <v>0</v>
      </c>
    </row>
    <row r="35" spans="1:6" ht="15" customHeight="1">
      <c r="A35" s="65" t="s">
        <v>27</v>
      </c>
      <c r="B35" s="66"/>
      <c r="C35" s="67"/>
      <c r="D35" s="17">
        <v>1050</v>
      </c>
      <c r="E35" s="19">
        <f>40553+25312</f>
        <v>65865</v>
      </c>
      <c r="F35" s="19"/>
    </row>
    <row r="36" spans="1:6" ht="15" customHeight="1">
      <c r="A36" s="65" t="s">
        <v>28</v>
      </c>
      <c r="B36" s="66"/>
      <c r="C36" s="67"/>
      <c r="D36" s="17">
        <v>1060</v>
      </c>
      <c r="E36" s="19">
        <v>0</v>
      </c>
      <c r="F36" s="19">
        <v>0</v>
      </c>
    </row>
    <row r="37" spans="1:6" ht="15" customHeight="1">
      <c r="A37" s="65" t="s">
        <v>29</v>
      </c>
      <c r="B37" s="66"/>
      <c r="C37" s="67"/>
      <c r="D37" s="17">
        <v>1090</v>
      </c>
      <c r="E37" s="19">
        <v>0</v>
      </c>
      <c r="F37" s="19">
        <v>0</v>
      </c>
    </row>
    <row r="38" spans="1:6" ht="15" customHeight="1">
      <c r="A38" s="60" t="s">
        <v>30</v>
      </c>
      <c r="B38" s="61"/>
      <c r="C38" s="62"/>
      <c r="D38" s="16">
        <v>1095</v>
      </c>
      <c r="E38" s="20">
        <f>E37+E36+E35+E32+E31+E28+E25+E22</f>
        <v>15510021</v>
      </c>
      <c r="F38" s="20">
        <f>F37+F36+F35+F32+F31+F28+F25+F22</f>
        <v>0</v>
      </c>
    </row>
    <row r="39" spans="1:6" ht="15" customHeight="1">
      <c r="A39" s="71" t="s">
        <v>31</v>
      </c>
      <c r="B39" s="71"/>
      <c r="C39" s="71"/>
      <c r="D39" s="71"/>
      <c r="E39" s="71"/>
      <c r="F39" s="71"/>
    </row>
    <row r="40" spans="1:6" ht="15" customHeight="1">
      <c r="A40" s="65" t="s">
        <v>32</v>
      </c>
      <c r="B40" s="66"/>
      <c r="C40" s="67"/>
      <c r="D40" s="17">
        <v>1100</v>
      </c>
      <c r="E40" s="19">
        <v>0</v>
      </c>
      <c r="F40" s="19">
        <v>0</v>
      </c>
    </row>
    <row r="41" spans="1:6" ht="15" customHeight="1">
      <c r="A41" s="65" t="s">
        <v>33</v>
      </c>
      <c r="B41" s="66"/>
      <c r="C41" s="67"/>
      <c r="D41" s="17">
        <v>1110</v>
      </c>
      <c r="E41" s="19">
        <f>SUM(E42:E43)</f>
        <v>0</v>
      </c>
      <c r="F41" s="19">
        <f>SUM(F42:F43)</f>
        <v>0</v>
      </c>
    </row>
    <row r="42" spans="1:6" ht="15" customHeight="1">
      <c r="A42" s="65" t="s">
        <v>34</v>
      </c>
      <c r="B42" s="66"/>
      <c r="C42" s="67"/>
      <c r="D42" s="17">
        <v>1111</v>
      </c>
      <c r="E42" s="19"/>
      <c r="F42" s="19"/>
    </row>
    <row r="43" spans="1:6" ht="15" customHeight="1">
      <c r="A43" s="65" t="s">
        <v>35</v>
      </c>
      <c r="B43" s="66"/>
      <c r="C43" s="67"/>
      <c r="D43" s="17">
        <v>1112</v>
      </c>
      <c r="E43" s="19"/>
      <c r="F43" s="19"/>
    </row>
    <row r="44" spans="1:6" ht="15" hidden="1" customHeight="1">
      <c r="A44" s="65"/>
      <c r="B44" s="66"/>
      <c r="C44" s="67"/>
      <c r="D44" s="17"/>
      <c r="E44" s="19"/>
      <c r="F44" s="19"/>
    </row>
    <row r="45" spans="1:6" ht="15" customHeight="1">
      <c r="A45" s="65" t="s">
        <v>36</v>
      </c>
      <c r="B45" s="66"/>
      <c r="C45" s="67"/>
      <c r="D45" s="17"/>
      <c r="E45" s="18"/>
      <c r="F45" s="18"/>
    </row>
    <row r="46" spans="1:6" ht="15" customHeight="1">
      <c r="A46" s="65" t="s">
        <v>37</v>
      </c>
      <c r="B46" s="66"/>
      <c r="C46" s="67"/>
      <c r="D46" s="17">
        <v>1120</v>
      </c>
      <c r="E46" s="19">
        <v>0</v>
      </c>
      <c r="F46" s="19">
        <v>0</v>
      </c>
    </row>
    <row r="47" spans="1:6" ht="15" customHeight="1">
      <c r="A47" s="65" t="s">
        <v>38</v>
      </c>
      <c r="B47" s="66"/>
      <c r="C47" s="67"/>
      <c r="D47" s="17">
        <v>1125</v>
      </c>
      <c r="E47" s="19">
        <v>0</v>
      </c>
      <c r="F47" s="19">
        <v>0</v>
      </c>
    </row>
    <row r="48" spans="1:6" ht="15" customHeight="1">
      <c r="A48" s="65" t="s">
        <v>39</v>
      </c>
      <c r="B48" s="66"/>
      <c r="C48" s="67"/>
      <c r="D48" s="17">
        <v>1130</v>
      </c>
      <c r="E48" s="19">
        <v>0</v>
      </c>
      <c r="F48" s="19">
        <v>0</v>
      </c>
    </row>
    <row r="49" spans="1:6" ht="15" customHeight="1">
      <c r="A49" s="65" t="s">
        <v>40</v>
      </c>
      <c r="B49" s="66"/>
      <c r="C49" s="67"/>
      <c r="D49" s="17">
        <v>1135</v>
      </c>
      <c r="E49" s="19">
        <v>0</v>
      </c>
      <c r="F49" s="19">
        <v>0</v>
      </c>
    </row>
    <row r="50" spans="1:6" ht="15" customHeight="1">
      <c r="A50" s="65" t="s">
        <v>41</v>
      </c>
      <c r="B50" s="66"/>
      <c r="C50" s="67"/>
      <c r="D50" s="17">
        <v>1140</v>
      </c>
      <c r="E50" s="19">
        <v>0</v>
      </c>
      <c r="F50" s="19">
        <v>0</v>
      </c>
    </row>
    <row r="51" spans="1:6" ht="15" customHeight="1">
      <c r="A51" s="65" t="s">
        <v>42</v>
      </c>
      <c r="B51" s="66"/>
      <c r="C51" s="67"/>
      <c r="D51" s="17">
        <v>1145</v>
      </c>
      <c r="E51" s="19">
        <v>0</v>
      </c>
      <c r="F51" s="19">
        <v>0</v>
      </c>
    </row>
    <row r="52" spans="1:6" ht="15" customHeight="1">
      <c r="A52" s="65" t="s">
        <v>43</v>
      </c>
      <c r="B52" s="66"/>
      <c r="C52" s="67"/>
      <c r="D52" s="17">
        <v>1150</v>
      </c>
      <c r="E52" s="18">
        <v>0</v>
      </c>
      <c r="F52" s="18">
        <v>0</v>
      </c>
    </row>
    <row r="53" spans="1:6" ht="15" customHeight="1">
      <c r="A53" s="65" t="s">
        <v>44</v>
      </c>
      <c r="B53" s="66"/>
      <c r="C53" s="67"/>
      <c r="D53" s="17">
        <v>1155</v>
      </c>
      <c r="E53" s="19">
        <v>0</v>
      </c>
      <c r="F53" s="19">
        <v>0</v>
      </c>
    </row>
    <row r="54" spans="1:6" ht="28.5" customHeight="1">
      <c r="A54" s="65" t="s">
        <v>45</v>
      </c>
      <c r="B54" s="66"/>
      <c r="C54" s="67"/>
      <c r="D54" s="17"/>
      <c r="E54" s="19"/>
      <c r="F54" s="19"/>
    </row>
    <row r="55" spans="1:6" ht="15" customHeight="1">
      <c r="A55" s="65" t="s">
        <v>46</v>
      </c>
      <c r="B55" s="66"/>
      <c r="C55" s="67"/>
      <c r="D55" s="17">
        <v>1160</v>
      </c>
      <c r="E55" s="18">
        <f>SUM(E56:E60)</f>
        <v>1354</v>
      </c>
      <c r="F55" s="18">
        <f>SUM(F56:F60)</f>
        <v>0</v>
      </c>
    </row>
    <row r="56" spans="1:6" ht="15" customHeight="1">
      <c r="A56" s="65" t="s">
        <v>47</v>
      </c>
      <c r="B56" s="66"/>
      <c r="C56" s="67"/>
      <c r="D56" s="17">
        <v>1161</v>
      </c>
      <c r="E56" s="19">
        <v>0</v>
      </c>
      <c r="F56" s="19">
        <v>0</v>
      </c>
    </row>
    <row r="57" spans="1:6" ht="15" customHeight="1">
      <c r="A57" s="65" t="s">
        <v>48</v>
      </c>
      <c r="B57" s="66"/>
      <c r="C57" s="67"/>
      <c r="D57" s="17">
        <v>1162</v>
      </c>
      <c r="E57" s="18">
        <v>1354</v>
      </c>
      <c r="F57" s="18"/>
    </row>
    <row r="58" spans="1:6" ht="15" customHeight="1">
      <c r="A58" s="65" t="s">
        <v>49</v>
      </c>
      <c r="B58" s="66"/>
      <c r="C58" s="67"/>
      <c r="D58" s="17">
        <v>1163</v>
      </c>
      <c r="E58" s="18"/>
      <c r="F58" s="18">
        <f>ROUND([2]Ф.4.1.ЗВЕД!R23+[2]Ф.4.2.ЗВЕД!N22+[2]Ф.4.3.ЗВЕД!N22,0)</f>
        <v>0</v>
      </c>
    </row>
    <row r="59" spans="1:6" ht="15" customHeight="1">
      <c r="A59" s="65" t="s">
        <v>50</v>
      </c>
      <c r="B59" s="66"/>
      <c r="C59" s="67"/>
      <c r="D59" s="17">
        <v>1164</v>
      </c>
      <c r="E59" s="18">
        <v>0</v>
      </c>
      <c r="F59" s="18">
        <v>0</v>
      </c>
    </row>
    <row r="60" spans="1:6" ht="15" customHeight="1">
      <c r="A60" s="65" t="s">
        <v>51</v>
      </c>
      <c r="B60" s="66"/>
      <c r="C60" s="67"/>
      <c r="D60" s="17">
        <v>1165</v>
      </c>
      <c r="E60" s="19">
        <v>0</v>
      </c>
      <c r="F60" s="19">
        <v>0</v>
      </c>
    </row>
    <row r="61" spans="1:6" ht="15" customHeight="1">
      <c r="A61" s="65" t="s">
        <v>52</v>
      </c>
      <c r="B61" s="66"/>
      <c r="C61" s="67"/>
      <c r="D61" s="17"/>
      <c r="E61" s="21"/>
      <c r="F61" s="21"/>
    </row>
    <row r="62" spans="1:6" ht="15" customHeight="1">
      <c r="A62" s="65" t="s">
        <v>53</v>
      </c>
      <c r="B62" s="66"/>
      <c r="C62" s="67"/>
      <c r="D62" s="17">
        <v>1170</v>
      </c>
      <c r="E62" s="19">
        <v>0</v>
      </c>
      <c r="F62" s="19">
        <v>0</v>
      </c>
    </row>
    <row r="63" spans="1:6" ht="15" customHeight="1">
      <c r="A63" s="65" t="s">
        <v>54</v>
      </c>
      <c r="B63" s="66"/>
      <c r="C63" s="67"/>
      <c r="D63" s="17">
        <v>1175</v>
      </c>
      <c r="E63" s="18">
        <f>SUM(E64:E65)</f>
        <v>0</v>
      </c>
      <c r="F63" s="18">
        <f>SUM(F64:F65)</f>
        <v>0</v>
      </c>
    </row>
    <row r="64" spans="1:6" ht="15" customHeight="1">
      <c r="A64" s="65" t="s">
        <v>55</v>
      </c>
      <c r="B64" s="66"/>
      <c r="C64" s="67"/>
      <c r="D64" s="17">
        <v>1176</v>
      </c>
      <c r="E64" s="19">
        <v>0</v>
      </c>
      <c r="F64" s="19">
        <v>0</v>
      </c>
    </row>
    <row r="65" spans="1:8" ht="15" customHeight="1">
      <c r="A65" s="65" t="s">
        <v>56</v>
      </c>
      <c r="B65" s="66"/>
      <c r="C65" s="67"/>
      <c r="D65" s="17">
        <v>1177</v>
      </c>
      <c r="E65" s="19">
        <v>0</v>
      </c>
      <c r="F65" s="19">
        <v>0</v>
      </c>
    </row>
    <row r="66" spans="1:8" ht="15" customHeight="1">
      <c r="A66" s="65" t="s">
        <v>57</v>
      </c>
      <c r="B66" s="66"/>
      <c r="C66" s="67"/>
      <c r="D66" s="17">
        <v>1180</v>
      </c>
      <c r="E66" s="19">
        <v>0</v>
      </c>
      <c r="F66" s="19">
        <v>0</v>
      </c>
    </row>
    <row r="67" spans="1:8" ht="15" customHeight="1">
      <c r="A67" s="60" t="s">
        <v>58</v>
      </c>
      <c r="B67" s="61"/>
      <c r="C67" s="62"/>
      <c r="D67" s="16">
        <v>1195</v>
      </c>
      <c r="E67" s="18">
        <f>E66+E63+E62+E60+E55+E53+SUM(E46:E52)+E41+E40</f>
        <v>1354</v>
      </c>
      <c r="F67" s="18">
        <f>F66+F63+F62+F60+F55+F53+SUM(F46:F52)+F41+F40</f>
        <v>0</v>
      </c>
    </row>
    <row r="68" spans="1:8" ht="15" customHeight="1">
      <c r="A68" s="60" t="s">
        <v>59</v>
      </c>
      <c r="B68" s="61"/>
      <c r="C68" s="62"/>
      <c r="D68" s="16">
        <v>1200</v>
      </c>
      <c r="E68" s="22">
        <v>0</v>
      </c>
      <c r="F68" s="22">
        <v>0</v>
      </c>
    </row>
    <row r="69" spans="1:8" ht="15" customHeight="1">
      <c r="A69" s="60" t="s">
        <v>12</v>
      </c>
      <c r="B69" s="61"/>
      <c r="C69" s="62"/>
      <c r="D69" s="16">
        <v>1300</v>
      </c>
      <c r="E69" s="20">
        <f>E68+E67+E38</f>
        <v>15511375</v>
      </c>
      <c r="F69" s="20">
        <f>F68+F67+F38</f>
        <v>0</v>
      </c>
      <c r="H69" s="23" t="str">
        <f>IF(E69=E99,"","Актив не дорівнює пасиву на початок звітного періоду")</f>
        <v/>
      </c>
    </row>
    <row r="70" spans="1:8" ht="36.75" customHeight="1">
      <c r="A70" s="72" t="s">
        <v>60</v>
      </c>
      <c r="B70" s="73"/>
      <c r="C70" s="74"/>
      <c r="D70" s="16" t="s">
        <v>15</v>
      </c>
      <c r="E70" s="16" t="s">
        <v>16</v>
      </c>
      <c r="F70" s="24" t="s">
        <v>17</v>
      </c>
      <c r="H70" s="23" t="str">
        <f>IF(F69=F99,"","Актив не дорівнює пасиву на кінець звітного періоду")</f>
        <v/>
      </c>
    </row>
    <row r="71" spans="1:8" ht="15" customHeight="1">
      <c r="A71" s="72">
        <v>1</v>
      </c>
      <c r="B71" s="73"/>
      <c r="C71" s="74"/>
      <c r="D71" s="16">
        <v>2</v>
      </c>
      <c r="E71" s="16">
        <v>3</v>
      </c>
      <c r="F71" s="16">
        <v>4</v>
      </c>
    </row>
    <row r="72" spans="1:8" ht="15" customHeight="1">
      <c r="A72" s="71" t="s">
        <v>61</v>
      </c>
      <c r="B72" s="71"/>
      <c r="C72" s="71"/>
      <c r="D72" s="71"/>
      <c r="E72" s="71"/>
      <c r="F72" s="71"/>
    </row>
    <row r="73" spans="1:8" ht="15" customHeight="1">
      <c r="A73" s="65" t="s">
        <v>62</v>
      </c>
      <c r="B73" s="66"/>
      <c r="C73" s="67"/>
      <c r="D73" s="17">
        <v>1400</v>
      </c>
      <c r="E73" s="25">
        <v>16968561</v>
      </c>
      <c r="F73" s="25"/>
      <c r="G73" s="26">
        <f>F23-F73</f>
        <v>0</v>
      </c>
    </row>
    <row r="74" spans="1:8" ht="15" customHeight="1">
      <c r="A74" s="65" t="s">
        <v>63</v>
      </c>
      <c r="B74" s="66"/>
      <c r="C74" s="67"/>
      <c r="D74" s="17">
        <v>1410</v>
      </c>
      <c r="E74" s="25"/>
      <c r="F74" s="25"/>
    </row>
    <row r="75" spans="1:8" ht="15" customHeight="1">
      <c r="A75" s="65" t="s">
        <v>64</v>
      </c>
      <c r="B75" s="66"/>
      <c r="C75" s="67"/>
      <c r="D75" s="17">
        <v>1420</v>
      </c>
      <c r="E75" s="25">
        <v>-1457186</v>
      </c>
      <c r="F75" s="25"/>
    </row>
    <row r="76" spans="1:8" ht="15" customHeight="1">
      <c r="A76" s="65" t="s">
        <v>65</v>
      </c>
      <c r="B76" s="66"/>
      <c r="C76" s="67"/>
      <c r="D76" s="17">
        <v>1430</v>
      </c>
      <c r="E76" s="25">
        <v>0</v>
      </c>
      <c r="F76" s="25">
        <v>0</v>
      </c>
    </row>
    <row r="77" spans="1:8" ht="15" customHeight="1">
      <c r="A77" s="65" t="s">
        <v>66</v>
      </c>
      <c r="B77" s="66"/>
      <c r="C77" s="67"/>
      <c r="D77" s="17">
        <v>1440</v>
      </c>
      <c r="E77" s="25">
        <v>0</v>
      </c>
      <c r="F77" s="25">
        <v>0</v>
      </c>
    </row>
    <row r="78" spans="1:8" ht="15" customHeight="1">
      <c r="A78" s="65" t="s">
        <v>67</v>
      </c>
      <c r="B78" s="66"/>
      <c r="C78" s="67"/>
      <c r="D78" s="17">
        <v>1450</v>
      </c>
      <c r="E78" s="25">
        <v>0</v>
      </c>
      <c r="F78" s="25">
        <v>0</v>
      </c>
    </row>
    <row r="79" spans="1:8" ht="15" customHeight="1">
      <c r="A79" s="60" t="s">
        <v>30</v>
      </c>
      <c r="B79" s="61"/>
      <c r="C79" s="62"/>
      <c r="D79" s="16">
        <v>1495</v>
      </c>
      <c r="E79" s="27">
        <f>SUM(E73:E78)</f>
        <v>15511375</v>
      </c>
      <c r="F79" s="27">
        <f>SUM(F73:F78)</f>
        <v>0</v>
      </c>
    </row>
    <row r="80" spans="1:8" ht="15" customHeight="1">
      <c r="A80" s="71" t="s">
        <v>68</v>
      </c>
      <c r="B80" s="71"/>
      <c r="C80" s="71"/>
      <c r="D80" s="71"/>
      <c r="E80" s="71"/>
      <c r="F80" s="71"/>
    </row>
    <row r="81" spans="1:6" ht="15" customHeight="1">
      <c r="A81" s="65" t="s">
        <v>69</v>
      </c>
      <c r="B81" s="66"/>
      <c r="C81" s="67"/>
      <c r="D81" s="17"/>
      <c r="E81" s="28"/>
      <c r="F81" s="28"/>
    </row>
    <row r="82" spans="1:6" ht="15" customHeight="1">
      <c r="A82" s="65" t="s">
        <v>70</v>
      </c>
      <c r="B82" s="66"/>
      <c r="C82" s="67"/>
      <c r="D82" s="17">
        <v>1500</v>
      </c>
      <c r="E82" s="25">
        <v>0</v>
      </c>
      <c r="F82" s="25">
        <v>0</v>
      </c>
    </row>
    <row r="83" spans="1:6" ht="15" customHeight="1">
      <c r="A83" s="65" t="s">
        <v>71</v>
      </c>
      <c r="B83" s="66"/>
      <c r="C83" s="67"/>
      <c r="D83" s="17">
        <v>1510</v>
      </c>
      <c r="E83" s="25">
        <v>0</v>
      </c>
      <c r="F83" s="25">
        <v>0</v>
      </c>
    </row>
    <row r="84" spans="1:6" ht="15" customHeight="1">
      <c r="A84" s="65" t="s">
        <v>72</v>
      </c>
      <c r="B84" s="66"/>
      <c r="C84" s="67"/>
      <c r="D84" s="17">
        <v>1520</v>
      </c>
      <c r="E84" s="25">
        <v>0</v>
      </c>
      <c r="F84" s="25">
        <v>0</v>
      </c>
    </row>
    <row r="85" spans="1:6" ht="15" customHeight="1">
      <c r="A85" s="65" t="s">
        <v>73</v>
      </c>
      <c r="B85" s="66"/>
      <c r="C85" s="67"/>
      <c r="D85" s="17">
        <v>1530</v>
      </c>
      <c r="E85" s="25">
        <v>0</v>
      </c>
      <c r="F85" s="25">
        <v>0</v>
      </c>
    </row>
    <row r="86" spans="1:6" ht="15" customHeight="1">
      <c r="A86" s="65" t="s">
        <v>74</v>
      </c>
      <c r="B86" s="66"/>
      <c r="C86" s="67"/>
      <c r="D86" s="17"/>
      <c r="E86" s="28"/>
      <c r="F86" s="28"/>
    </row>
    <row r="87" spans="1:6" ht="15" customHeight="1">
      <c r="A87" s="65" t="s">
        <v>75</v>
      </c>
      <c r="B87" s="66"/>
      <c r="C87" s="67"/>
      <c r="D87" s="17">
        <v>1540</v>
      </c>
      <c r="E87" s="29"/>
      <c r="F87" s="29"/>
    </row>
    <row r="88" spans="1:6" ht="15" customHeight="1">
      <c r="A88" s="65" t="s">
        <v>38</v>
      </c>
      <c r="B88" s="66"/>
      <c r="C88" s="67"/>
      <c r="D88" s="17">
        <v>1545</v>
      </c>
      <c r="E88" s="25"/>
      <c r="F88" s="25"/>
    </row>
    <row r="89" spans="1:6" ht="15" customHeight="1">
      <c r="A89" s="65" t="s">
        <v>71</v>
      </c>
      <c r="B89" s="66"/>
      <c r="C89" s="67"/>
      <c r="D89" s="17">
        <v>1550</v>
      </c>
      <c r="E89" s="25"/>
      <c r="F89" s="25"/>
    </row>
    <row r="90" spans="1:6" ht="15" customHeight="1">
      <c r="A90" s="65" t="s">
        <v>76</v>
      </c>
      <c r="B90" s="66"/>
      <c r="C90" s="67"/>
      <c r="D90" s="17">
        <v>1555</v>
      </c>
      <c r="E90" s="25"/>
      <c r="F90" s="25"/>
    </row>
    <row r="91" spans="1:6" ht="15" customHeight="1">
      <c r="A91" s="65" t="s">
        <v>77</v>
      </c>
      <c r="B91" s="66"/>
      <c r="C91" s="67"/>
      <c r="D91" s="17">
        <v>1560</v>
      </c>
      <c r="E91" s="25"/>
      <c r="F91" s="25"/>
    </row>
    <row r="92" spans="1:6" ht="15" customHeight="1">
      <c r="A92" s="65" t="s">
        <v>41</v>
      </c>
      <c r="B92" s="66"/>
      <c r="C92" s="67"/>
      <c r="D92" s="17">
        <v>1565</v>
      </c>
      <c r="E92" s="25"/>
      <c r="F92" s="25"/>
    </row>
    <row r="93" spans="1:6" ht="15" customHeight="1">
      <c r="A93" s="65" t="s">
        <v>42</v>
      </c>
      <c r="B93" s="66"/>
      <c r="C93" s="67"/>
      <c r="D93" s="17">
        <v>1570</v>
      </c>
      <c r="E93" s="25">
        <v>0</v>
      </c>
      <c r="F93" s="25">
        <v>0</v>
      </c>
    </row>
    <row r="94" spans="1:6" ht="15" customHeight="1">
      <c r="A94" s="65" t="s">
        <v>78</v>
      </c>
      <c r="B94" s="66"/>
      <c r="C94" s="67"/>
      <c r="D94" s="17">
        <v>1575</v>
      </c>
      <c r="E94" s="25">
        <v>0</v>
      </c>
      <c r="F94" s="25">
        <v>0</v>
      </c>
    </row>
    <row r="95" spans="1:6" ht="15" customHeight="1">
      <c r="A95" s="68" t="s">
        <v>79</v>
      </c>
      <c r="B95" s="69"/>
      <c r="C95" s="70"/>
      <c r="D95" s="17">
        <v>1576</v>
      </c>
      <c r="E95" s="25">
        <v>0</v>
      </c>
      <c r="F95" s="25">
        <v>0</v>
      </c>
    </row>
    <row r="96" spans="1:6" ht="15" customHeight="1">
      <c r="A96" s="60" t="s">
        <v>58</v>
      </c>
      <c r="B96" s="61"/>
      <c r="C96" s="62"/>
      <c r="D96" s="16">
        <v>1595</v>
      </c>
      <c r="E96" s="27">
        <f>SUM(E87:E94)+SUM(E82:E84)+E85</f>
        <v>0</v>
      </c>
      <c r="F96" s="27">
        <f>SUM(F87:F94)+SUM(F82:F84)+F85</f>
        <v>0</v>
      </c>
    </row>
    <row r="97" spans="1:12" ht="15" customHeight="1">
      <c r="A97" s="60" t="s">
        <v>80</v>
      </c>
      <c r="B97" s="61"/>
      <c r="C97" s="62"/>
      <c r="D97" s="16">
        <v>1600</v>
      </c>
      <c r="E97" s="30">
        <v>0</v>
      </c>
      <c r="F97" s="30">
        <v>0</v>
      </c>
    </row>
    <row r="98" spans="1:12" ht="15" customHeight="1">
      <c r="A98" s="60" t="s">
        <v>81</v>
      </c>
      <c r="B98" s="61"/>
      <c r="C98" s="62"/>
      <c r="D98" s="16">
        <v>1700</v>
      </c>
      <c r="E98" s="30">
        <v>0</v>
      </c>
      <c r="F98" s="30">
        <v>0</v>
      </c>
    </row>
    <row r="99" spans="1:12" ht="15" customHeight="1">
      <c r="A99" s="60" t="s">
        <v>12</v>
      </c>
      <c r="B99" s="61"/>
      <c r="C99" s="62"/>
      <c r="D99" s="16">
        <v>1800</v>
      </c>
      <c r="E99" s="27">
        <f>E98+E97+E96+E79</f>
        <v>15511375</v>
      </c>
      <c r="F99" s="27">
        <f>F98+F97+F96+F79</f>
        <v>0</v>
      </c>
    </row>
    <row r="101" spans="1:12" ht="15.75">
      <c r="A101" s="31" t="s">
        <v>94</v>
      </c>
      <c r="B101" s="32"/>
      <c r="C101" s="33"/>
      <c r="D101" s="63" t="str">
        <f>[1]ЗАПОЛНИТЬ!F26</f>
        <v>Владислав МІЗІН</v>
      </c>
      <c r="E101" s="63"/>
      <c r="F101" s="63"/>
      <c r="G101" s="34"/>
      <c r="H101" s="34"/>
      <c r="I101" s="34"/>
      <c r="J101" s="34"/>
      <c r="K101" s="34"/>
      <c r="L101" s="35"/>
    </row>
    <row r="102" spans="1:12" ht="15" customHeight="1">
      <c r="A102" s="31"/>
      <c r="B102" s="36" t="s">
        <v>82</v>
      </c>
      <c r="C102" s="37"/>
      <c r="D102" s="64" t="s">
        <v>83</v>
      </c>
      <c r="E102" s="64"/>
      <c r="F102" s="64"/>
      <c r="G102" s="38"/>
      <c r="H102" s="38"/>
      <c r="I102" s="38"/>
      <c r="J102" s="38"/>
      <c r="K102" s="38"/>
      <c r="L102" s="35"/>
    </row>
    <row r="103" spans="1:12" ht="15.75">
      <c r="A103" s="31"/>
      <c r="B103" s="39"/>
      <c r="C103" s="40"/>
      <c r="D103" s="40"/>
      <c r="E103" s="40"/>
      <c r="G103" s="33"/>
      <c r="H103" s="33"/>
      <c r="I103" s="33"/>
      <c r="J103" s="33"/>
      <c r="K103" s="33"/>
      <c r="L103" s="35"/>
    </row>
    <row r="104" spans="1:12" ht="18.75">
      <c r="A104" s="35"/>
      <c r="B104" s="44"/>
      <c r="C104" s="55"/>
      <c r="D104" s="55"/>
      <c r="E104" s="55"/>
      <c r="F104" s="55"/>
    </row>
    <row r="105" spans="1:12" ht="18.75">
      <c r="A105" s="35"/>
      <c r="B105" s="44"/>
      <c r="C105" s="55"/>
      <c r="D105" s="55"/>
      <c r="E105" s="55"/>
      <c r="F105" s="55"/>
    </row>
    <row r="106" spans="1:12" ht="18.75">
      <c r="A106" s="35"/>
      <c r="B106" s="44"/>
      <c r="C106" s="55"/>
      <c r="D106" s="55"/>
      <c r="E106" s="55"/>
      <c r="F106" s="55"/>
    </row>
    <row r="107" spans="1:12" ht="18.75">
      <c r="A107" s="35"/>
      <c r="B107" s="44"/>
      <c r="C107" s="55"/>
      <c r="D107" s="55"/>
      <c r="E107" s="55"/>
      <c r="F107" s="55"/>
    </row>
    <row r="108" spans="1:12" ht="18.75">
      <c r="A108" s="35"/>
      <c r="B108" s="45"/>
      <c r="C108" s="55"/>
      <c r="D108" s="55"/>
      <c r="E108" s="55"/>
      <c r="F108" s="55"/>
    </row>
    <row r="109" spans="1:12" ht="18.75">
      <c r="A109" s="35"/>
      <c r="B109" s="45"/>
      <c r="C109" s="45"/>
      <c r="D109" s="45"/>
      <c r="E109" s="45"/>
      <c r="F109" s="45"/>
    </row>
    <row r="110" spans="1:12">
      <c r="A110" s="35"/>
      <c r="B110" s="35"/>
      <c r="C110" s="35"/>
      <c r="D110" s="56"/>
      <c r="E110" s="56"/>
      <c r="F110" s="56"/>
    </row>
    <row r="111" spans="1:12">
      <c r="A111" s="35"/>
      <c r="B111" s="57"/>
      <c r="C111" s="57"/>
      <c r="D111" s="41"/>
      <c r="E111" s="46"/>
      <c r="F111" s="46"/>
    </row>
    <row r="112" spans="1:12">
      <c r="A112" s="47"/>
      <c r="B112" s="48"/>
      <c r="C112" s="49"/>
      <c r="D112" s="58"/>
      <c r="E112" s="59"/>
      <c r="F112" s="59"/>
    </row>
    <row r="113" spans="1:6">
      <c r="A113" s="47"/>
      <c r="B113" s="50"/>
      <c r="C113" s="49"/>
      <c r="D113" s="59"/>
      <c r="E113" s="59"/>
      <c r="F113" s="59"/>
    </row>
    <row r="114" spans="1:6">
      <c r="A114" s="51"/>
      <c r="B114" s="52"/>
      <c r="C114" s="49"/>
      <c r="D114" s="59"/>
      <c r="E114" s="59"/>
      <c r="F114" s="59"/>
    </row>
    <row r="115" spans="1:6">
      <c r="A115" s="47"/>
      <c r="B115" s="53"/>
      <c r="C115" s="49"/>
      <c r="D115" s="58"/>
      <c r="E115" s="58"/>
      <c r="F115" s="58"/>
    </row>
    <row r="116" spans="1:6">
      <c r="A116" s="47"/>
      <c r="B116" s="53"/>
      <c r="C116" s="49"/>
      <c r="D116" s="58"/>
      <c r="E116" s="58"/>
      <c r="F116" s="58"/>
    </row>
    <row r="117" spans="1:6">
      <c r="A117" s="54"/>
      <c r="B117" s="35"/>
      <c r="C117" s="35"/>
      <c r="D117" s="59"/>
      <c r="E117" s="59"/>
      <c r="F117" s="59"/>
    </row>
    <row r="118" spans="1:6">
      <c r="A118" s="54"/>
      <c r="B118" s="35"/>
      <c r="C118" s="35"/>
      <c r="D118" s="35"/>
      <c r="E118" s="35"/>
      <c r="F118" s="35"/>
    </row>
    <row r="119" spans="1:6">
      <c r="A119" s="35"/>
      <c r="B119" s="35"/>
      <c r="C119" s="35"/>
      <c r="D119" s="35"/>
      <c r="E119" s="35"/>
      <c r="F119" s="35"/>
    </row>
    <row r="120" spans="1:6">
      <c r="A120" s="35"/>
      <c r="B120" s="35"/>
      <c r="C120" s="35"/>
      <c r="D120" s="35"/>
      <c r="E120" s="35"/>
      <c r="F120" s="35"/>
    </row>
    <row r="121" spans="1:6">
      <c r="A121" s="35"/>
      <c r="B121" s="35"/>
      <c r="C121" s="35"/>
      <c r="D121" s="35"/>
      <c r="E121" s="35"/>
      <c r="F121" s="35"/>
    </row>
    <row r="122" spans="1:6">
      <c r="A122" s="35"/>
      <c r="B122" s="35"/>
      <c r="C122" s="35"/>
      <c r="D122" s="35"/>
      <c r="E122" s="35"/>
      <c r="F122" s="35"/>
    </row>
    <row r="123" spans="1:6">
      <c r="A123" s="35"/>
      <c r="B123" s="35"/>
      <c r="C123" s="35"/>
      <c r="D123" s="35"/>
      <c r="E123" s="35"/>
      <c r="F123" s="35"/>
    </row>
    <row r="124" spans="1:6">
      <c r="A124" s="35"/>
      <c r="B124" s="35"/>
      <c r="C124" s="35"/>
      <c r="D124" s="35"/>
      <c r="E124" s="35"/>
      <c r="F124" s="35"/>
    </row>
    <row r="125" spans="1:6">
      <c r="A125" s="35"/>
      <c r="B125" s="35"/>
      <c r="C125" s="35"/>
      <c r="D125" s="35"/>
      <c r="E125" s="35"/>
      <c r="F125" s="35"/>
    </row>
    <row r="126" spans="1:6">
      <c r="A126" s="35"/>
      <c r="B126" s="35"/>
      <c r="C126" s="35"/>
      <c r="D126" s="35"/>
      <c r="E126" s="35"/>
      <c r="F126" s="35"/>
    </row>
  </sheetData>
  <mergeCells count="109">
    <mergeCell ref="D7:F7"/>
    <mergeCell ref="K7:M7"/>
    <mergeCell ref="B8:C8"/>
    <mergeCell ref="D9:F9"/>
    <mergeCell ref="K9:M9"/>
    <mergeCell ref="D14:F14"/>
    <mergeCell ref="K14:M14"/>
    <mergeCell ref="A16:F16"/>
    <mergeCell ref="C1:F5"/>
    <mergeCell ref="A17:F17"/>
    <mergeCell ref="A19:C19"/>
    <mergeCell ref="A20:C20"/>
    <mergeCell ref="D10:F10"/>
    <mergeCell ref="K10:M10"/>
    <mergeCell ref="D11:F11"/>
    <mergeCell ref="K11:M12"/>
    <mergeCell ref="D12:F12"/>
    <mergeCell ref="D13:F13"/>
    <mergeCell ref="K13:M13"/>
    <mergeCell ref="A27:C27"/>
    <mergeCell ref="A28:C28"/>
    <mergeCell ref="A29:C29"/>
    <mergeCell ref="A30:C30"/>
    <mergeCell ref="A31:C31"/>
    <mergeCell ref="A32:C32"/>
    <mergeCell ref="A21:F21"/>
    <mergeCell ref="A22:C22"/>
    <mergeCell ref="A23:C23"/>
    <mergeCell ref="A24:C24"/>
    <mergeCell ref="A25:C25"/>
    <mergeCell ref="A26:C26"/>
    <mergeCell ref="A39:F39"/>
    <mergeCell ref="A40:C40"/>
    <mergeCell ref="A41:C41"/>
    <mergeCell ref="A42:C42"/>
    <mergeCell ref="A43:C43"/>
    <mergeCell ref="A44:C44"/>
    <mergeCell ref="A33:C33"/>
    <mergeCell ref="A34:C34"/>
    <mergeCell ref="A35:C35"/>
    <mergeCell ref="A36:C36"/>
    <mergeCell ref="A37:C37"/>
    <mergeCell ref="A38:C38"/>
    <mergeCell ref="A51:C51"/>
    <mergeCell ref="A52:C52"/>
    <mergeCell ref="A53:C53"/>
    <mergeCell ref="A54:C54"/>
    <mergeCell ref="A55:C55"/>
    <mergeCell ref="A56:C56"/>
    <mergeCell ref="A45:C45"/>
    <mergeCell ref="A46:C46"/>
    <mergeCell ref="A47:C47"/>
    <mergeCell ref="A48:C48"/>
    <mergeCell ref="A49:C49"/>
    <mergeCell ref="A50:C50"/>
    <mergeCell ref="A63:C63"/>
    <mergeCell ref="A64:C64"/>
    <mergeCell ref="A65:C65"/>
    <mergeCell ref="A66:C66"/>
    <mergeCell ref="A67:C67"/>
    <mergeCell ref="A68:C68"/>
    <mergeCell ref="A57:C57"/>
    <mergeCell ref="A58:C58"/>
    <mergeCell ref="A59:C59"/>
    <mergeCell ref="A60:C60"/>
    <mergeCell ref="A61:C61"/>
    <mergeCell ref="A62:C62"/>
    <mergeCell ref="A75:C75"/>
    <mergeCell ref="A76:C76"/>
    <mergeCell ref="A77:C77"/>
    <mergeCell ref="A78:C78"/>
    <mergeCell ref="A79:C79"/>
    <mergeCell ref="A80:F80"/>
    <mergeCell ref="A69:C69"/>
    <mergeCell ref="A70:C70"/>
    <mergeCell ref="A71:C71"/>
    <mergeCell ref="A72:F72"/>
    <mergeCell ref="A73:C73"/>
    <mergeCell ref="A74:C74"/>
    <mergeCell ref="A87:C87"/>
    <mergeCell ref="A88:C88"/>
    <mergeCell ref="A89:C89"/>
    <mergeCell ref="A90:C90"/>
    <mergeCell ref="A91:C91"/>
    <mergeCell ref="A92:C92"/>
    <mergeCell ref="A81:C81"/>
    <mergeCell ref="A82:C82"/>
    <mergeCell ref="A83:C83"/>
    <mergeCell ref="A84:C84"/>
    <mergeCell ref="A85:C85"/>
    <mergeCell ref="A86:C86"/>
    <mergeCell ref="A99:C99"/>
    <mergeCell ref="D101:F101"/>
    <mergeCell ref="D102:F102"/>
    <mergeCell ref="A93:C93"/>
    <mergeCell ref="A94:C94"/>
    <mergeCell ref="A95:C95"/>
    <mergeCell ref="A96:C96"/>
    <mergeCell ref="A97:C97"/>
    <mergeCell ref="A98:C98"/>
    <mergeCell ref="C104:F108"/>
    <mergeCell ref="D110:F110"/>
    <mergeCell ref="B111:C111"/>
    <mergeCell ref="D112:F112"/>
    <mergeCell ref="D113:F113"/>
    <mergeCell ref="D114:F114"/>
    <mergeCell ref="D115:F115"/>
    <mergeCell ref="D116:F116"/>
    <mergeCell ref="D117:F117"/>
  </mergeCells>
  <pageMargins left="0.23622047244094491" right="0.23622047244094491" top="0" bottom="0" header="0.31496062992125984" footer="0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2023-06-27T07:35:05Z</dcterms:modified>
</cp:coreProperties>
</file>