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640" windowHeight="11760"/>
  </bookViews>
  <sheets>
    <sheet name="Додаток № 1 " sheetId="9" r:id="rId1"/>
    <sheet name="Додаток № 2" sheetId="10" r:id="rId2"/>
    <sheet name="Додаток № 3" sheetId="3" r:id="rId3"/>
    <sheet name="Додаток 4" sheetId="6" r:id="rId4"/>
  </sheets>
  <calcPr calcId="145621"/>
</workbook>
</file>

<file path=xl/calcChain.xml><?xml version="1.0" encoding="utf-8"?>
<calcChain xmlns="http://schemas.openxmlformats.org/spreadsheetml/2006/main">
  <c r="D23" i="3" l="1"/>
  <c r="D22" i="3"/>
  <c r="D16" i="3"/>
  <c r="G118" i="9" l="1"/>
  <c r="G117" i="9"/>
  <c r="G114" i="9"/>
  <c r="G113" i="9"/>
  <c r="G110" i="9"/>
  <c r="G107" i="9"/>
  <c r="G106" i="9"/>
  <c r="G104" i="9"/>
  <c r="G186" i="9"/>
  <c r="G185" i="9"/>
  <c r="G179" i="9"/>
  <c r="G178" i="9"/>
  <c r="G174" i="9"/>
  <c r="G167" i="9"/>
  <c r="G166" i="9"/>
  <c r="G161" i="9"/>
  <c r="G159" i="9"/>
  <c r="G158" i="9"/>
  <c r="G157" i="9"/>
  <c r="G156" i="9"/>
  <c r="G150" i="9"/>
  <c r="G149" i="9"/>
  <c r="G148" i="9"/>
  <c r="G145" i="9"/>
  <c r="G144" i="9"/>
  <c r="G141" i="9"/>
  <c r="G140" i="9"/>
  <c r="G139" i="9"/>
  <c r="G138" i="9"/>
  <c r="G136" i="9"/>
  <c r="H35" i="9"/>
  <c r="H221" i="9" l="1"/>
  <c r="E92" i="10" l="1"/>
  <c r="E67" i="10" l="1"/>
  <c r="F338" i="10" l="1"/>
  <c r="E460" i="10"/>
  <c r="F458" i="10"/>
  <c r="F454" i="10"/>
  <c r="F325" i="10"/>
  <c r="F121" i="10"/>
  <c r="F460" i="10" s="1"/>
  <c r="E70" i="10"/>
  <c r="E62" i="10"/>
  <c r="E56" i="10"/>
  <c r="E47" i="10"/>
  <c r="E57" i="10" l="1"/>
  <c r="E461" i="10" s="1"/>
  <c r="G219" i="9"/>
  <c r="F219" i="9"/>
  <c r="G222" i="9" l="1"/>
  <c r="F222" i="9"/>
  <c r="H222" i="9"/>
  <c r="H216" i="9"/>
  <c r="H215" i="9"/>
  <c r="H214" i="9"/>
  <c r="H213" i="9"/>
  <c r="H212" i="9"/>
  <c r="H211" i="9"/>
  <c r="H210" i="9"/>
  <c r="H209" i="9"/>
  <c r="H208" i="9"/>
  <c r="H207" i="9"/>
  <c r="H206" i="9"/>
  <c r="H205" i="9"/>
  <c r="H204" i="9"/>
  <c r="H219" i="9" s="1"/>
  <c r="G202" i="9"/>
  <c r="F202" i="9"/>
  <c r="H201" i="9"/>
  <c r="H200" i="9"/>
  <c r="H199" i="9"/>
  <c r="H198" i="9"/>
  <c r="H197" i="9"/>
  <c r="G195" i="9"/>
  <c r="F195" i="9"/>
  <c r="H194" i="9"/>
  <c r="H193" i="9"/>
  <c r="H192" i="9"/>
  <c r="G190" i="9"/>
  <c r="F190" i="9"/>
  <c r="H189" i="9"/>
  <c r="H188" i="9"/>
  <c r="H187" i="9"/>
  <c r="H186" i="9"/>
  <c r="H185" i="9"/>
  <c r="H184" i="9"/>
  <c r="H183" i="9"/>
  <c r="H182" i="9"/>
  <c r="H181" i="9"/>
  <c r="H180" i="9"/>
  <c r="H179" i="9"/>
  <c r="H178" i="9"/>
  <c r="H177" i="9"/>
  <c r="H176" i="9"/>
  <c r="H175" i="9"/>
  <c r="H174" i="9"/>
  <c r="H173" i="9"/>
  <c r="H172" i="9"/>
  <c r="H171" i="9"/>
  <c r="H170" i="9"/>
  <c r="H169" i="9"/>
  <c r="H168" i="9"/>
  <c r="H167" i="9"/>
  <c r="H166" i="9"/>
  <c r="H165" i="9"/>
  <c r="H164" i="9"/>
  <c r="H163" i="9"/>
  <c r="H162" i="9"/>
  <c r="H161" i="9"/>
  <c r="H160" i="9"/>
  <c r="H159" i="9"/>
  <c r="H158" i="9"/>
  <c r="H157" i="9"/>
  <c r="H156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G123" i="9"/>
  <c r="F123" i="9"/>
  <c r="H122" i="9"/>
  <c r="G120" i="9"/>
  <c r="F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G37" i="9"/>
  <c r="F37" i="9"/>
  <c r="H36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F223" i="9" l="1"/>
  <c r="H123" i="9"/>
  <c r="H37" i="9"/>
  <c r="G223" i="9"/>
  <c r="H195" i="9"/>
  <c r="H120" i="9"/>
  <c r="H190" i="9"/>
  <c r="H202" i="9"/>
  <c r="H223" i="9" l="1"/>
</calcChain>
</file>

<file path=xl/sharedStrings.xml><?xml version="1.0" encoding="utf-8"?>
<sst xmlns="http://schemas.openxmlformats.org/spreadsheetml/2006/main" count="1297" uniqueCount="744">
  <si>
    <t>№ з/п</t>
  </si>
  <si>
    <t>Інвентарний номер</t>
  </si>
  <si>
    <t>Назва майна</t>
  </si>
  <si>
    <t>РІК</t>
  </si>
  <si>
    <t>Балансова вартість</t>
  </si>
  <si>
    <t>Знос</t>
  </si>
  <si>
    <t>Залишкова вартість</t>
  </si>
  <si>
    <t>Житловий будинок с. Потоки, вул. Жовтнева, 1 (Центральна)</t>
  </si>
  <si>
    <t>Житловий будинок с. Потоки, вул. Жовтнева, 3 (Центральна)</t>
  </si>
  <si>
    <t>Житловий будинок с. Потоки, вул. Жовтнева, 9 (Центральна)</t>
  </si>
  <si>
    <t>Житловий будинок с. Потоки, вул. Жовтнева, 11 (Центральна)</t>
  </si>
  <si>
    <t>Житловий будинок с. Потоки, вул. Жовтнева, 13 (Центральна)</t>
  </si>
  <si>
    <t>Житловий будинок с. Потоки, вул. Жовтнева, 15 (Центральна)</t>
  </si>
  <si>
    <t>Житловий будинок с. Потоки, вул. Жовтнева, 7 (Центральна)</t>
  </si>
  <si>
    <t>Водонапірна башня (с. Потоки, вул. Набережна)</t>
  </si>
  <si>
    <t>Ноутбук Asus (ЦКіД)</t>
  </si>
  <si>
    <t xml:space="preserve">Системний блок Frime             </t>
  </si>
  <si>
    <t>Ноутбук DELL</t>
  </si>
  <si>
    <t>Холодильник "Атлант"</t>
  </si>
  <si>
    <t>Телевізор кольоровий LG</t>
  </si>
  <si>
    <t>Морозильник Веко</t>
  </si>
  <si>
    <t>Акустична система Мад</t>
  </si>
  <si>
    <t>Пральна машинка Samsung</t>
  </si>
  <si>
    <t>Плита електрична ПЕ-4ШПН</t>
  </si>
  <si>
    <t>Морозильна шафа Polair (в с/р)</t>
  </si>
  <si>
    <t>Фільтр водяний  T33-GAS-B</t>
  </si>
  <si>
    <t>Проектор</t>
  </si>
  <si>
    <t>Акустична система Alto SX215 (2016) (2 шт.)</t>
  </si>
  <si>
    <t>Підсилювач потужності Park Audio Df 2804 Mkll</t>
  </si>
  <si>
    <t>Морозильник Vestfrost VD 561 FNW</t>
  </si>
  <si>
    <t>Проектор Acer X117h DLP</t>
  </si>
  <si>
    <t>Рація</t>
  </si>
  <si>
    <t>Колонка</t>
  </si>
  <si>
    <t>Кондиціонер</t>
  </si>
  <si>
    <t>Пилосос Thomas</t>
  </si>
  <si>
    <t>Автомобіль "ВАЗ 21070"</t>
  </si>
  <si>
    <t xml:space="preserve">Бензокоса </t>
  </si>
  <si>
    <t>Одяг для сцени</t>
  </si>
  <si>
    <t>Всього по рахунках :</t>
  </si>
  <si>
    <t xml:space="preserve">Монітор LG Flatron                              </t>
  </si>
  <si>
    <t xml:space="preserve">Системний блок  LG                                             </t>
  </si>
  <si>
    <t xml:space="preserve">Монітор LG                       </t>
  </si>
  <si>
    <t xml:space="preserve">Монітор LG                      </t>
  </si>
  <si>
    <t xml:space="preserve">Системний блок Frime               </t>
  </si>
  <si>
    <t xml:space="preserve">Системний блок Frime              </t>
  </si>
  <si>
    <t xml:space="preserve">Системний блок Delux                         </t>
  </si>
  <si>
    <t xml:space="preserve">Ноутбук Aser  </t>
  </si>
  <si>
    <t xml:space="preserve">Ноутбук Lenovo   </t>
  </si>
  <si>
    <t xml:space="preserve">Сист.блок Gamemax                             </t>
  </si>
  <si>
    <t xml:space="preserve">Сист.блок Gamemax                                  </t>
  </si>
  <si>
    <t xml:space="preserve">Системний блок Frime        </t>
  </si>
  <si>
    <t xml:space="preserve">Системний блок Frime      </t>
  </si>
  <si>
    <t xml:space="preserve">Монітор LG                                 </t>
  </si>
  <si>
    <t xml:space="preserve">Монітор LG                                     </t>
  </si>
  <si>
    <t xml:space="preserve">Монітори Samsung 21,5" S22E390H </t>
  </si>
  <si>
    <t>Монітори Samsung 21,5" S22E390H</t>
  </si>
  <si>
    <t xml:space="preserve">Принтер Samsung </t>
  </si>
  <si>
    <t>Принтер Samsung</t>
  </si>
  <si>
    <t xml:space="preserve">Принтер Cenon MF 3010                               </t>
  </si>
  <si>
    <t xml:space="preserve">Телевізор Philirs 32PFH5500/88 з кріпленням </t>
  </si>
  <si>
    <t xml:space="preserve">Мікшерний пульт Alto Professional Live 1604 </t>
  </si>
  <si>
    <t xml:space="preserve">Принтер Samsung 4650                                               </t>
  </si>
  <si>
    <t xml:space="preserve">Принтер Cenon MF 3010                              </t>
  </si>
  <si>
    <t xml:space="preserve">Принтер Cenon MF 231.        </t>
  </si>
  <si>
    <t xml:space="preserve">Принтер Cenon MF 231.       </t>
  </si>
  <si>
    <t xml:space="preserve">Стіл комп`ютерний вугловий </t>
  </si>
  <si>
    <t xml:space="preserve">Шафа офісна </t>
  </si>
  <si>
    <t xml:space="preserve">Стінка офісна </t>
  </si>
  <si>
    <t>Всього по рахунку 1013 :</t>
  </si>
  <si>
    <t>Всього по рахунку 1014 :</t>
  </si>
  <si>
    <t>Всього по рахунку 1016 :</t>
  </si>
  <si>
    <t>Всього по рахунку 1017 :</t>
  </si>
  <si>
    <t>К-ть</t>
  </si>
  <si>
    <t>Вартість</t>
  </si>
  <si>
    <t>Назва запасів</t>
  </si>
  <si>
    <t>Сосиски</t>
  </si>
  <si>
    <t>Масло</t>
  </si>
  <si>
    <t>Олія</t>
  </si>
  <si>
    <t>Цукор</t>
  </si>
  <si>
    <t>Яйця</t>
  </si>
  <si>
    <t>Манка</t>
  </si>
  <si>
    <t>Гречка</t>
  </si>
  <si>
    <t>Рис</t>
  </si>
  <si>
    <t>Пшенична</t>
  </si>
  <si>
    <t>Пшоно</t>
  </si>
  <si>
    <t>Горох</t>
  </si>
  <si>
    <t>Ячнева</t>
  </si>
  <si>
    <t>Геркулес</t>
  </si>
  <si>
    <t>Мука</t>
  </si>
  <si>
    <t>Макарони</t>
  </si>
  <si>
    <t>Сир твердий</t>
  </si>
  <si>
    <t>Чай</t>
  </si>
  <si>
    <t>Сіль</t>
  </si>
  <si>
    <t>Дріжді</t>
  </si>
  <si>
    <t>Какао</t>
  </si>
  <si>
    <t>Перець молотий</t>
  </si>
  <si>
    <t>Ванілін</t>
  </si>
  <si>
    <t>Ванільний цук.</t>
  </si>
  <si>
    <t>Уксус (оцет)</t>
  </si>
  <si>
    <t>Сода харчова</t>
  </si>
  <si>
    <t>Всього по загальному фонду по рахунку 1511</t>
  </si>
  <si>
    <t>Картопля</t>
  </si>
  <si>
    <t>Морква</t>
  </si>
  <si>
    <t>Цибуля</t>
  </si>
  <si>
    <t>Компот</t>
  </si>
  <si>
    <t>Сухофрукти</t>
  </si>
  <si>
    <t>Всього по спеціальному фонду по рахунку 1511</t>
  </si>
  <si>
    <t>Всього по рахунку 1511</t>
  </si>
  <si>
    <t>Брикети</t>
  </si>
  <si>
    <t>Всього по рахунку 1514</t>
  </si>
  <si>
    <t>Одиниці виміру</t>
  </si>
  <si>
    <t>кг</t>
  </si>
  <si>
    <t>л</t>
  </si>
  <si>
    <t>Бензин А-92</t>
  </si>
  <si>
    <t>шт</t>
  </si>
  <si>
    <t>Всього по рахунку 1515</t>
  </si>
  <si>
    <t>бут.</t>
  </si>
  <si>
    <t>пач.</t>
  </si>
  <si>
    <t>Всього по рахунку 1516</t>
  </si>
  <si>
    <t>WiFi  роутер</t>
  </si>
  <si>
    <t>Модем (інтер)</t>
  </si>
  <si>
    <t>Скатертина</t>
  </si>
  <si>
    <t>Кондиціонери</t>
  </si>
  <si>
    <t>Комплект (клавіатура, миша) безпровідний</t>
  </si>
  <si>
    <t>Монітор LG</t>
  </si>
  <si>
    <t>Принтер Кенон 2900</t>
  </si>
  <si>
    <t>Принтер 1640</t>
  </si>
  <si>
    <t>Телефон  інтертелеком</t>
  </si>
  <si>
    <t>Телефон "Панасонік"</t>
  </si>
  <si>
    <t>Факс "Панасонік"</t>
  </si>
  <si>
    <t>Вогнегасник</t>
  </si>
  <si>
    <t xml:space="preserve">Драбина </t>
  </si>
  <si>
    <t>Урни для голосування</t>
  </si>
  <si>
    <t>Сейфи  металеві</t>
  </si>
  <si>
    <t xml:space="preserve">Фаркоп </t>
  </si>
  <si>
    <t>Зарядний прилад</t>
  </si>
  <si>
    <t>Стільці кож. зам.</t>
  </si>
  <si>
    <t>Поличка підвісна</t>
  </si>
  <si>
    <t>Тумба офісна з надбудовою</t>
  </si>
  <si>
    <t>Стільці "ІСО" кож.зам</t>
  </si>
  <si>
    <t>Подушечка для штампів</t>
  </si>
  <si>
    <t>шт.</t>
  </si>
  <si>
    <t xml:space="preserve">Відбійник настінний </t>
  </si>
  <si>
    <t xml:space="preserve">Стіл  офісний </t>
  </si>
  <si>
    <t>Шафа офісна</t>
  </si>
  <si>
    <t xml:space="preserve">Тепловентілятор </t>
  </si>
  <si>
    <t>Поличка підвісна велика</t>
  </si>
  <si>
    <t>Поличка підвісна  мала</t>
  </si>
  <si>
    <t xml:space="preserve">Антресоль до офісної шафи </t>
  </si>
  <si>
    <t xml:space="preserve">Поличка підвісна </t>
  </si>
  <si>
    <t xml:space="preserve">Полочка підвісна </t>
  </si>
  <si>
    <t xml:space="preserve">Тумба офісна </t>
  </si>
  <si>
    <t xml:space="preserve">Шафа офісна навісна </t>
  </si>
  <si>
    <t xml:space="preserve">Крісло офісне Комфорт А-14 </t>
  </si>
  <si>
    <t xml:space="preserve">Стіл  компютерний </t>
  </si>
  <si>
    <t xml:space="preserve">Антресоль </t>
  </si>
  <si>
    <t xml:space="preserve">Шафа платяна </t>
  </si>
  <si>
    <t xml:space="preserve">Стілець офісний чорний </t>
  </si>
  <si>
    <t>Штамп "Згідно з орігіналом"</t>
  </si>
  <si>
    <t>Карниз 2м</t>
  </si>
  <si>
    <t xml:space="preserve">Карниз 3м </t>
  </si>
  <si>
    <t>Картина "Яблука"</t>
  </si>
  <si>
    <t>Принтер</t>
  </si>
  <si>
    <t>Плити  кухонні</t>
  </si>
  <si>
    <t>Стіл робочий двомісний без шухляд</t>
  </si>
  <si>
    <t>Шафа для  роздягання з лавкою</t>
  </si>
  <si>
    <t>Бензотример БМК 1743</t>
  </si>
  <si>
    <t>Кошма</t>
  </si>
  <si>
    <t>Канат</t>
  </si>
  <si>
    <t>Стінка дитяча "Кораблик" 2143х572х1322</t>
  </si>
  <si>
    <t>Стінка дитяча "Еверест" 2603х321х1700</t>
  </si>
  <si>
    <t>Шафа для  роздягання (дитячі)</t>
  </si>
  <si>
    <t>м</t>
  </si>
  <si>
    <t>Гардіна тюлева</t>
  </si>
  <si>
    <t>Дзеркало</t>
  </si>
  <si>
    <t>Мікрофони шнурові</t>
  </si>
  <si>
    <t>МФУ EPSON XP-342</t>
  </si>
  <si>
    <t>Праска GORENJE</t>
  </si>
  <si>
    <t>Мотокоса Grunhelm</t>
  </si>
  <si>
    <t xml:space="preserve">Конденсаторний мікрофон SAMSON </t>
  </si>
  <si>
    <t>Стійка під акустичну систему</t>
  </si>
  <si>
    <t>Костюм. Св. Миколая</t>
  </si>
  <si>
    <t>Костюм Снігурки</t>
  </si>
  <si>
    <t>Банер</t>
  </si>
  <si>
    <t>Акустична система HL AUDIO MACK12A USB</t>
  </si>
  <si>
    <t>Пасивна акустична система HL AUDIO MACK12</t>
  </si>
  <si>
    <t>Костюм дитячий(юбка,блуза)</t>
  </si>
  <si>
    <t>Костюм підлітковий (юбка,блузка)</t>
  </si>
  <si>
    <t>Крісло дитяче №2</t>
  </si>
  <si>
    <t>Куліси на сцену креп-сатин</t>
  </si>
  <si>
    <t>Мікрофон AKG P5 S</t>
  </si>
  <si>
    <t>Мікрофон Audix F50</t>
  </si>
  <si>
    <t>Мікрофон шнуровий SOUNDKING SKEH 031</t>
  </si>
  <si>
    <t xml:space="preserve">Стійка до мікрофона </t>
  </si>
  <si>
    <t>Стіл дитячий квадрат</t>
  </si>
  <si>
    <t>Стільці театральні</t>
  </si>
  <si>
    <t>Український костюм(вишиванка, плахта)</t>
  </si>
  <si>
    <t>Циганський костюм</t>
  </si>
  <si>
    <t>Плахти жіночі</t>
  </si>
  <si>
    <t>Жилети жіночі</t>
  </si>
  <si>
    <t>Костюми дит. дівч.</t>
  </si>
  <si>
    <t>Костюми дит. хлопчикові</t>
  </si>
  <si>
    <t xml:space="preserve">Плаття для ведучих </t>
  </si>
  <si>
    <t>Плаття для танцю</t>
  </si>
  <si>
    <t>Костюми сценічні "військові"</t>
  </si>
  <si>
    <t>Намет Fjord Nansen ANDY IV</t>
  </si>
  <si>
    <t>Намет Fjord Nansen SIERRA II COMFORT</t>
  </si>
  <si>
    <t>Намет Fjord Nansen SIERRA III COMFORT</t>
  </si>
  <si>
    <t>Спальний мішок Fjord Nansen FLORO</t>
  </si>
  <si>
    <t>Спальний мішок Fjord Nansen HAMAR MID</t>
  </si>
  <si>
    <t>Дошка оголошень</t>
  </si>
  <si>
    <t>Лавочка зі спинкою 2м</t>
  </si>
  <si>
    <t>Тачка садова двоколісна</t>
  </si>
  <si>
    <t>Урна</t>
  </si>
  <si>
    <t>Номер рахунку</t>
  </si>
  <si>
    <t>Сума</t>
  </si>
  <si>
    <t>Всього по загальному фонду</t>
  </si>
  <si>
    <t>Всього по спеціальному фонду</t>
  </si>
  <si>
    <t>Всього залишків на рахунках</t>
  </si>
  <si>
    <t>Додаток №1</t>
  </si>
  <si>
    <t>до проміжного передавального акта</t>
  </si>
  <si>
    <t>Потоківської сільської ради</t>
  </si>
  <si>
    <t>до правонаступника</t>
  </si>
  <si>
    <t>Додаток №3</t>
  </si>
  <si>
    <t>UA978201720344230002000041049</t>
  </si>
  <si>
    <t>UA428201720344240005000041049</t>
  </si>
  <si>
    <t>UA168201720344221002200041049</t>
  </si>
  <si>
    <t>UA468201720344291003200041049</t>
  </si>
  <si>
    <t>UA528201720344261004200041049</t>
  </si>
  <si>
    <t>UA588201720344231005200041049</t>
  </si>
  <si>
    <t>UA498201720344201003300041049</t>
  </si>
  <si>
    <t>Будівля сільської ради (с. Потоки,                                  вул. Шевченка, 4)</t>
  </si>
  <si>
    <t>Перелік основних засобів за рахунком 1013</t>
  </si>
  <si>
    <t>Перелік основних засобів за рахунком 1014</t>
  </si>
  <si>
    <t>Перелік основних засобів за рахунком 1015</t>
  </si>
  <si>
    <t>Перелік основних засобів за рахунком 1016</t>
  </si>
  <si>
    <t>Перелік основних засобів за рахунком 1017</t>
  </si>
  <si>
    <t xml:space="preserve">станом на </t>
  </si>
  <si>
    <t>станом на</t>
  </si>
  <si>
    <t>Будівля Потоківського Центру культури і дозвілля (с.Потоки, вул. Шевченка, 1-а)</t>
  </si>
  <si>
    <r>
      <t xml:space="preserve">Житловий </t>
    </r>
    <r>
      <rPr>
        <sz val="10"/>
        <rFont val="Times New Roman"/>
        <family val="1"/>
        <charset val="204"/>
      </rPr>
      <t xml:space="preserve">будинок </t>
    </r>
    <r>
      <rPr>
        <sz val="10"/>
        <color theme="1"/>
        <rFont val="Times New Roman"/>
        <family val="1"/>
        <charset val="204"/>
      </rPr>
      <t>с. Потоки, вул. Колгоспна ,5 (Калинова)</t>
    </r>
  </si>
  <si>
    <t>Господарчий сарай з льодником при дитячому садочку "Світлячок"</t>
  </si>
  <si>
    <t>Котельня Потоківського Центру культури і дозвілля</t>
  </si>
  <si>
    <t>Майданчик біля фельдшерсько-акушерського пункту с. М.Кохнівка (рік початку будівництва 2017)</t>
  </si>
  <si>
    <r>
      <t xml:space="preserve">Глядацька зала під відкритим небом при Потоківському </t>
    </r>
    <r>
      <rPr>
        <sz val="10"/>
        <rFont val="Times New Roman"/>
        <family val="1"/>
        <charset val="204"/>
      </rPr>
      <t>Центру культури і дозвілля</t>
    </r>
  </si>
  <si>
    <t>Дитячий майданчик с. М. Кохнівка, вул. Шкільна, 34а</t>
  </si>
  <si>
    <t>Зелені насадження біля дитячого дошкільного закладу "Світлячок" с. Потоки, вул. Центральна, 13а</t>
  </si>
  <si>
    <t>Ялинка Глаука біля Потоківського Центру культури і дозвілля</t>
  </si>
  <si>
    <t>Перелік запасів Потоківської сільської ради</t>
  </si>
  <si>
    <t xml:space="preserve">              Перелік запасних частин за рахунком 1515</t>
  </si>
  <si>
    <t>Перелік малоцінних швидкозношувальних предметів за рахунком 1812 (МПШ)</t>
  </si>
  <si>
    <t xml:space="preserve">              Перелік тари за рахунком 1516</t>
  </si>
  <si>
    <t>Штора біла шифонова (комплект із 3 шт.) Придніпрянський сільський клуб</t>
  </si>
  <si>
    <t>Штора блекаут (комплект із 3 шт.) Придніпрянський сільський клуб</t>
  </si>
  <si>
    <t xml:space="preserve">Стіл дитячий </t>
  </si>
  <si>
    <t>Стіл тенісний в дятячому дошкільному закладі "Світлячок"</t>
  </si>
  <si>
    <t>Стіл тенісний в Придніпрянському сільському клубі</t>
  </si>
  <si>
    <t>Грати захисні в дитячому дошкільному закладі "Світлячок"</t>
  </si>
  <si>
    <t>Навіс для велосипедів (дитячий дошкільний заклад "Світлячок", с. Потоки, вул. Центральна, 13а)</t>
  </si>
  <si>
    <t xml:space="preserve">Задник шифоновий в актовому залі адмін будинку </t>
  </si>
  <si>
    <t>Поличка декоративна</t>
  </si>
  <si>
    <t>Грати захисні в Придніпрянському сільському клубі</t>
  </si>
  <si>
    <t>Перелік обєктів благоустрою населених пунктів Потоківської сільської ради</t>
  </si>
  <si>
    <t>Голова комісії:</t>
  </si>
  <si>
    <t>Виконуючий обов'язки старости</t>
  </si>
  <si>
    <t>Зоря Ю.О.</t>
  </si>
  <si>
    <t>Члени комісії:</t>
  </si>
  <si>
    <t>Дука А.Є.</t>
  </si>
  <si>
    <t>Секретар комісії:</t>
  </si>
  <si>
    <t>Заступник голови комісії:</t>
  </si>
  <si>
    <t>Головний бухгалтер Потоківської сільської ради</t>
  </si>
  <si>
    <t>Воловнік Л.С.</t>
  </si>
  <si>
    <t>Начальник управління охорони здоров'я виконавчого комітету Кременчуцуької міської ради Полтавської області</t>
  </si>
  <si>
    <t>Щербіна О.О.</t>
  </si>
  <si>
    <t>Неіленко Т.Г.</t>
  </si>
  <si>
    <t>Кондрашов В.О.</t>
  </si>
  <si>
    <t>Москалик І.В.</t>
  </si>
  <si>
    <t>Середа М.В.</t>
  </si>
  <si>
    <t>Москалик Г.Ф.</t>
  </si>
  <si>
    <t xml:space="preserve">Вогнегасники </t>
  </si>
  <si>
    <t>Залишок коштів (у національній валюті) на рахунках у Казначействі</t>
  </si>
  <si>
    <t xml:space="preserve">                 Перелік продуктів харчування за рахунком 1511</t>
  </si>
  <si>
    <t xml:space="preserve">              Перелік мастидьно-паливних матеріалів за рахунком 1514</t>
  </si>
  <si>
    <t xml:space="preserve">Принтер  HP </t>
  </si>
  <si>
    <t>Всього по рахунку 1015 :</t>
  </si>
  <si>
    <t>101480043/  101480044</t>
  </si>
  <si>
    <t>101480045/  101480046</t>
  </si>
  <si>
    <t>101480049/  101480052</t>
  </si>
  <si>
    <t>101480053/  101480056</t>
  </si>
  <si>
    <t>Годинник електричний зовнішній</t>
  </si>
  <si>
    <t>101480061/  101480062</t>
  </si>
  <si>
    <t>101480067/  101480070</t>
  </si>
  <si>
    <t>Всього по рахунку 1113 :</t>
  </si>
  <si>
    <t>Гараж металевий с. Потоки, вул. Шевченка, 4</t>
  </si>
  <si>
    <t>Грати захисні в Потоківському центрі культури і дозвілля (2 дверні+14 віконні)</t>
  </si>
  <si>
    <t>Всього по рахунку 1114 :</t>
  </si>
  <si>
    <t>11140001 / 11140006</t>
  </si>
  <si>
    <t>11140007 / 11140012</t>
  </si>
  <si>
    <t>11140013 / 11140018</t>
  </si>
  <si>
    <t>11140019 / 11140022</t>
  </si>
  <si>
    <t>11140023 / 11140028</t>
  </si>
  <si>
    <t>11140029 / 11140034</t>
  </si>
  <si>
    <t>11140035 / 11140040</t>
  </si>
  <si>
    <t>11140041 / 11140044</t>
  </si>
  <si>
    <t>11140045 / 11140047</t>
  </si>
  <si>
    <t>11140048 / 11140057</t>
  </si>
  <si>
    <t>11140058 / 11140063</t>
  </si>
  <si>
    <t>Комплект штор фіолетових шифонових (2 шт.) Придніпрянський сільський клуб</t>
  </si>
  <si>
    <t>Штора салатова органза (комплект із 4  шт.) Придніпрянський сільський клуб</t>
  </si>
  <si>
    <t xml:space="preserve">Ліжка дитячі з-х ярусні </t>
  </si>
  <si>
    <t xml:space="preserve">Ліжко дитяче </t>
  </si>
  <si>
    <t>Стіл для їдальні двохмісний</t>
  </si>
  <si>
    <t>Стіл на хромових опорах</t>
  </si>
  <si>
    <t>101630012 /101630014</t>
  </si>
  <si>
    <t>101630015 / 101630019</t>
  </si>
  <si>
    <t>101630020 / 101630039</t>
  </si>
  <si>
    <t>101630047/ 101630048</t>
  </si>
  <si>
    <t>101630051 / 101630062</t>
  </si>
  <si>
    <t>101630063 /101630065</t>
  </si>
  <si>
    <t>101630066 / 10160071</t>
  </si>
  <si>
    <t>101630072 / 101630083</t>
  </si>
  <si>
    <t>Пилосос  Samsung</t>
  </si>
  <si>
    <t>101630092 /101630106</t>
  </si>
  <si>
    <t>101630107 / 101630109</t>
  </si>
  <si>
    <t>101630126 /101630129</t>
  </si>
  <si>
    <t>101630130 /101630133</t>
  </si>
  <si>
    <t>101630134 /101630135</t>
  </si>
  <si>
    <t>101630136 /101630148</t>
  </si>
  <si>
    <t>101630149 /101630160</t>
  </si>
  <si>
    <t>Заступник Потоківського сільського голови</t>
  </si>
  <si>
    <t>Директор юридичного департаменту виконавчого комітету Кременчуцької міської ради Полтавської області</t>
  </si>
  <si>
    <t>Рюкзаки туристичні об’ємом 45+10 л (Fjord Nansen Himil Solid)</t>
  </si>
  <si>
    <t>Рюкзаки туристичні об’ємом 50+10 л (Fjord Nansen Vigda 50+10 Spring)</t>
  </si>
  <si>
    <t xml:space="preserve">Рюкзаки туристичні об'ємом 60+10 л (Fjord Nansen Himil 60+10 Solid) </t>
  </si>
  <si>
    <t>Комплект шифонових штор в фойє Потоківського центру культури  і дозвілля (37,5 м)</t>
  </si>
  <si>
    <t>Зелені насадження біля будівлі сільської ради                    с. Потоки, вул. Шевченка, 4</t>
  </si>
  <si>
    <t>Житловий будинок с. Соснівка,  вул.Піщана, 1</t>
  </si>
  <si>
    <t>Житловий будинок с. Потоки, вул. Колгоспна,1 (Калинова)</t>
  </si>
  <si>
    <t>Житловий будинок с. Потоки, вул. Колгоспна, 2 (Калинова)</t>
  </si>
  <si>
    <t>Житловий будинок с. Потоки, вул. Колгоспна, 3 (Калинова)</t>
  </si>
  <si>
    <t>Житловий будинок с. Потоки, вул. Колгоспна, 4 (Калинова)</t>
  </si>
  <si>
    <t>Ноутбук HP (с. Придніпрянське)</t>
  </si>
  <si>
    <t>Грати захисні (в адміністративному будинку Потоківської сільської ради)</t>
  </si>
  <si>
    <t>Стінка дитяча з 5 елементів  2700х300х1528</t>
  </si>
  <si>
    <t>Шафа дитяча 5-секційна  для роздягальні в дятячому дошкільному закладі "Світлячок"</t>
  </si>
  <si>
    <t>Шафа дитяча 2-секційна для роздягальні в дятячому дошкільному закладі "Світлячок"</t>
  </si>
  <si>
    <t xml:space="preserve">Комплект штор шифонових  з 6 шт. в актовому залі адмін будинку </t>
  </si>
  <si>
    <t>Килим 2 Х 3</t>
  </si>
  <si>
    <t>Килимове покриття 1,5 Х 10</t>
  </si>
  <si>
    <t>Банки скляні</t>
  </si>
  <si>
    <t>Електричний  чайник GORENJE</t>
  </si>
  <si>
    <t>Електрична гірлянда вулична</t>
  </si>
  <si>
    <t>Казан 50 л</t>
  </si>
  <si>
    <t>Світильники настільні</t>
  </si>
  <si>
    <r>
      <t xml:space="preserve">Секційна огорожа    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</si>
  <si>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Сходи будівельні                      </t>
  </si>
  <si>
    <t xml:space="preserve">Стовпці бетонні              </t>
  </si>
  <si>
    <t>Рік</t>
  </si>
  <si>
    <t>Меморіальна дошка Федоренку Дмитру Савичу (герой Велткої Вітчизняної війни) (на адміністративному будинку Потоківської сільської ради)</t>
  </si>
  <si>
    <t xml:space="preserve">Місце видалення відходів (МВВ) с. Потоки,                 вул. Соснова </t>
  </si>
  <si>
    <t>Радіосистема Мipro MR 811 (мікрофони)</t>
  </si>
  <si>
    <t>Начальник Управління культури і туризму виконавчого комітету Кременчуцуької міської ради Полтавської області</t>
  </si>
  <si>
    <t>Заступник міського голови - директор Департаменту фінансів виконавчого комітету Кременчуцької міської ради Полтавської області</t>
  </si>
  <si>
    <t>Начальник Управління міського майна виконавчого комітету Кременчуцької міської ради Полтавської області</t>
  </si>
  <si>
    <t>Мирошніченко В. В.</t>
  </si>
  <si>
    <t>Директор Департаменту освіти  виконавчого комітету Кременчуцької міської ради Полтавської області</t>
  </si>
  <si>
    <t>Паркан металевий (80 секцій, 88 стовпці, 1 ворота, 1 хвіртка, дитячий дошкільний заклад "Світлячок",                с. Потоки, вул. Центральна, 13а)</t>
  </si>
  <si>
    <t>Примітка: вартість елементів  окремих обєктів благоустрою  зазначена в додатках до балансу</t>
  </si>
  <si>
    <t>Капуста свіжа</t>
  </si>
  <si>
    <t>Помідори солоні</t>
  </si>
  <si>
    <t>Томатний сік</t>
  </si>
  <si>
    <t>Горошок консервований</t>
  </si>
  <si>
    <t xml:space="preserve">Шафа офісна с антрисоллю </t>
  </si>
  <si>
    <t xml:space="preserve">Качеля "Весела карусель"                                              (с.Потоки, вул.  Центральна) </t>
  </si>
  <si>
    <t>Електрична гірлянда вулична (синя)</t>
  </si>
  <si>
    <t>Штамп і печатка Потоківської сільської ради</t>
  </si>
  <si>
    <r>
      <t xml:space="preserve">Пісочниця з дахом  в дошкільному навчальному закладі "Світлячок" </t>
    </r>
    <r>
      <rPr>
        <sz val="10"/>
        <color rgb="FFFF0000"/>
        <rFont val="Times New Roman"/>
        <family val="1"/>
        <charset val="204"/>
      </rPr>
      <t xml:space="preserve">  </t>
    </r>
  </si>
  <si>
    <t>Портативна радіостанція Baofeng DM-5 R</t>
  </si>
  <si>
    <t>Перелік інших необоротних матеріальних активів за рахунком 1113</t>
  </si>
  <si>
    <t>Перелік інших необоротних матеріальних активів (білизна, постільні речі, одяг та взуття) за рахунком 1114</t>
  </si>
  <si>
    <t xml:space="preserve">Витяжка </t>
  </si>
  <si>
    <t xml:space="preserve">Дзеркальна стінова декоративна панель </t>
  </si>
  <si>
    <t>Світло декоративне вуличне "Олень"</t>
  </si>
  <si>
    <t>Ігровий комплекс "Школяр"                                                 (с. М.Кохнівка, вул. Шкільна ,34а   )</t>
  </si>
  <si>
    <t>Спортивний майданчик с. Потоки, вул. Центральна</t>
  </si>
  <si>
    <t>Спортивний майданчик с. М. Кохнівка, вул. Шкільна, 34а</t>
  </si>
  <si>
    <t>Перелік необоротних матеріальних активів спеціального призначення за рахунком 1116</t>
  </si>
  <si>
    <t>11160001 / 11160004</t>
  </si>
  <si>
    <t>Всього по рахунку 1116 :</t>
  </si>
  <si>
    <t>Ігровий комплекс "Кроха" (с. Потоки, вул. Центральна, 13-А)</t>
  </si>
  <si>
    <t>Ігровий комплекс "Малятко" (с. Придніпрянське, вул. Центральна, 62)</t>
  </si>
  <si>
    <t xml:space="preserve">Ігровий комплекс "Школяр" (с. Потоки, вул.  Калинова) </t>
  </si>
  <si>
    <t>Дитячий майданчик с. Придніпрянське, вул. Центральна, 62</t>
  </si>
  <si>
    <t xml:space="preserve">Технічна документація з нормативно-грошової оцінки населених пунктів Потоківської сільської ради </t>
  </si>
  <si>
    <t>Гума 175/70 R13 для ГАЗ 21070</t>
  </si>
  <si>
    <r>
      <t>Акумулятор (MASTER BATTE</t>
    </r>
    <r>
      <rPr>
        <sz val="9"/>
        <rFont val="Times New Roman"/>
        <family val="1"/>
        <charset val="204"/>
      </rPr>
      <t>RY) для ГАЗ 21070</t>
    </r>
  </si>
  <si>
    <r>
      <t xml:space="preserve">Будівля </t>
    </r>
    <r>
      <rPr>
        <sz val="10"/>
        <rFont val="Times New Roman"/>
        <family val="1"/>
        <charset val="204"/>
      </rPr>
      <t>дитячого са</t>
    </r>
    <r>
      <rPr>
        <sz val="10"/>
        <color theme="1"/>
        <rFont val="Times New Roman"/>
        <family val="1"/>
        <charset val="204"/>
      </rPr>
      <t>дка "Світлячок" (с. Потоки, вул. Центральна, 13-А)</t>
    </r>
  </si>
  <si>
    <t>Одяг малої сцени (в фойє Потоківського центру культури  і дозвілля із 2 шт. -велюр, 2 шт. атласний сатин)</t>
  </si>
  <si>
    <t>М'ясо курине</t>
  </si>
  <si>
    <t>Риба мор.(свіжа)</t>
  </si>
  <si>
    <t>Томат. паста</t>
  </si>
  <si>
    <t>Помідори сол.</t>
  </si>
  <si>
    <t>Лавр. Лист</t>
  </si>
  <si>
    <t>Квасоля в томаті</t>
  </si>
  <si>
    <t>Ікра кабачкова</t>
  </si>
  <si>
    <t>Дитячі плаття (штапель)</t>
  </si>
  <si>
    <t>11140066/ 1114070</t>
  </si>
  <si>
    <t>Юпки атласні (оранжева, блакитна, бірюза)</t>
  </si>
  <si>
    <t>11140071/ 11140073</t>
  </si>
  <si>
    <t>Акустична система 2.0 Genius</t>
  </si>
  <si>
    <t xml:space="preserve">Акустична система 2.0 Genius SP-HF160 </t>
  </si>
  <si>
    <t>Акустична система Gemix</t>
  </si>
  <si>
    <t>Дорожка  коврова</t>
  </si>
  <si>
    <t>Ковер</t>
  </si>
  <si>
    <t>Зеркало</t>
  </si>
  <si>
    <t>Дирокол</t>
  </si>
  <si>
    <t>Степлер</t>
  </si>
  <si>
    <t>Калькулятор</t>
  </si>
  <si>
    <t>Корзина для сміття</t>
  </si>
  <si>
    <t xml:space="preserve">Крісло офісне </t>
  </si>
  <si>
    <t>Стелажі металеві</t>
  </si>
  <si>
    <t>Столи вуличні розкладні</t>
  </si>
  <si>
    <t xml:space="preserve">Апарат телефонний </t>
  </si>
  <si>
    <t>Акордеон  « Зоря»</t>
  </si>
  <si>
    <t>Банки 0,5 л (пластикові)</t>
  </si>
  <si>
    <t>Банки для сипучих прод.(жестяні)</t>
  </si>
  <si>
    <t>Бар'єр складний</t>
  </si>
  <si>
    <t>Баскетбольне кільце</t>
  </si>
  <si>
    <t>Баян  «Кремінь»</t>
  </si>
  <si>
    <t>Бокс 2,8л</t>
  </si>
  <si>
    <t>Бокс1,5</t>
  </si>
  <si>
    <t>Бутлі</t>
  </si>
  <si>
    <t>Ваги</t>
  </si>
  <si>
    <t>Ванна</t>
  </si>
  <si>
    <t>Венчик</t>
  </si>
  <si>
    <t>Вибивачка</t>
  </si>
  <si>
    <t>Виварка</t>
  </si>
  <si>
    <t>Викрутка</t>
  </si>
  <si>
    <t>Вилка  столова</t>
  </si>
  <si>
    <t>Вимірювач тиску Гамма</t>
  </si>
  <si>
    <t>Відкривачка</t>
  </si>
  <si>
    <t>Відро  емаліроване</t>
  </si>
  <si>
    <t>Відро  оцинковане</t>
  </si>
  <si>
    <t>Відро кругле будівельне</t>
  </si>
  <si>
    <t>Відро пласмасове 10 л</t>
  </si>
  <si>
    <t>Відро пласмасове 5 л.</t>
  </si>
  <si>
    <t>Відро пласт.з кришкою прозоре харч 8л</t>
  </si>
  <si>
    <t>Віник</t>
  </si>
  <si>
    <t>Віник пласмасовий</t>
  </si>
  <si>
    <t>Віник сорго з ручкою</t>
  </si>
  <si>
    <t>Вішалка  для  одягу</t>
  </si>
  <si>
    <t>Вішалка  для  полотен</t>
  </si>
  <si>
    <t>Гирі  для  вагів</t>
  </si>
  <si>
    <t>Горшок дит</t>
  </si>
  <si>
    <t>Граблі</t>
  </si>
  <si>
    <t>Граблі віялові 18 прут</t>
  </si>
  <si>
    <t>Доміно в дерев.уп.з картинками 0017</t>
  </si>
  <si>
    <t>Доміно з картинками "Казки" 43 (Україна)</t>
  </si>
  <si>
    <t>Доміно з картинками "Тварини" 43 (Украйна)</t>
  </si>
  <si>
    <t>Доміно з картинками 1-3 вип.</t>
  </si>
  <si>
    <t>Доска  розділочна</t>
  </si>
  <si>
    <t>Доски  учбові</t>
  </si>
  <si>
    <t>Дуршлак</t>
  </si>
  <si>
    <t>Казан  алюміневий</t>
  </si>
  <si>
    <t>Казан 10л</t>
  </si>
  <si>
    <t>Карнизи</t>
  </si>
  <si>
    <t xml:space="preserve">Картофелемялка  </t>
  </si>
  <si>
    <t>Кастрюлі</t>
  </si>
  <si>
    <t>Кільце баскетбольне</t>
  </si>
  <si>
    <t>Кільцекид</t>
  </si>
  <si>
    <t>Ковдра (школа)</t>
  </si>
  <si>
    <t>Ковдра дитяча Бамбіно</t>
  </si>
  <si>
    <t>Ковпак</t>
  </si>
  <si>
    <t>Ковшик</t>
  </si>
  <si>
    <t>Комплект постільної білизни (школа)</t>
  </si>
  <si>
    <t>Контейнер поліет. 12 л.</t>
  </si>
  <si>
    <t>Контейнер поліет. 5 л.</t>
  </si>
  <si>
    <t>Корзина для паперів</t>
  </si>
  <si>
    <t>Корзини для білизни</t>
  </si>
  <si>
    <t>Коса</t>
  </si>
  <si>
    <t xml:space="preserve">Кружка </t>
  </si>
  <si>
    <t>Кух.комбайн "Філіпс"</t>
  </si>
  <si>
    <t>Лавочка  дитяча</t>
  </si>
  <si>
    <t xml:space="preserve">Листи для випікання </t>
  </si>
  <si>
    <t>Ліжка дит. дерев. + матр.</t>
  </si>
  <si>
    <t>Лінійка пласт 30см</t>
  </si>
  <si>
    <t>Ложка  н\р</t>
  </si>
  <si>
    <t>Ложка гарнірна</t>
  </si>
  <si>
    <t>Ложка столова проста палірована</t>
  </si>
  <si>
    <t>Ложки  деревяні</t>
  </si>
  <si>
    <t>Ложки  розливочні (черпак)</t>
  </si>
  <si>
    <t>Ложки  чайні</t>
  </si>
  <si>
    <t>Лом пожежний</t>
  </si>
  <si>
    <t>Лопата для снігу</t>
  </si>
  <si>
    <t>Лопата совкова</t>
  </si>
  <si>
    <t xml:space="preserve">Лопата штикова </t>
  </si>
  <si>
    <t>Лопатка</t>
  </si>
  <si>
    <t>М*ясорубка електор.</t>
  </si>
  <si>
    <t>Магнітка</t>
  </si>
  <si>
    <t>Мат гімнастичний</t>
  </si>
  <si>
    <t>Матрац дитячий</t>
  </si>
  <si>
    <t>Матраци 1400*600 (школа)</t>
  </si>
  <si>
    <t>Матраци 1500*600 (школа)</t>
  </si>
  <si>
    <t>Металофон</t>
  </si>
  <si>
    <t>Мийка</t>
  </si>
  <si>
    <t>Миска  емалірована 9л</t>
  </si>
  <si>
    <t>Миска  емаліровочна 5 л</t>
  </si>
  <si>
    <t>Миска пласмасова 5 л</t>
  </si>
  <si>
    <t>Миска нержівіюча 5 л</t>
  </si>
  <si>
    <t>Миска нержавіюча 10 л</t>
  </si>
  <si>
    <t>Мітла пластикова</t>
  </si>
  <si>
    <t>Мотижка комбінована</t>
  </si>
  <si>
    <t>М'яч баскетбольний (Ну погоди)</t>
  </si>
  <si>
    <t>М'яч резиновий</t>
  </si>
  <si>
    <t>Мячі-стрибунці</t>
  </si>
  <si>
    <t>Наволочки</t>
  </si>
  <si>
    <t>Наждачний брус</t>
  </si>
  <si>
    <t>Ножиці</t>
  </si>
  <si>
    <t>Ножі  столові</t>
  </si>
  <si>
    <t>Ножовка</t>
  </si>
  <si>
    <t>Обручі</t>
  </si>
  <si>
    <t>Одіяло</t>
  </si>
  <si>
    <t>Опромінювач  Промінь</t>
  </si>
  <si>
    <t>Палиця гімнастична</t>
  </si>
  <si>
    <t>Пасатижі</t>
  </si>
  <si>
    <t>Піаніно</t>
  </si>
  <si>
    <t>Піднос пласмасовий</t>
  </si>
  <si>
    <t xml:space="preserve">Піднос з ручкою </t>
  </si>
  <si>
    <t>Піднос оцинкований</t>
  </si>
  <si>
    <t>Підодіяльник</t>
  </si>
  <si>
    <t>Підставка під дост. 15260 ^</t>
  </si>
  <si>
    <t>Пласкозубці</t>
  </si>
  <si>
    <t>Подушка</t>
  </si>
  <si>
    <t>Подушки 45*45 (школа)</t>
  </si>
  <si>
    <t>Покривало  дитяче</t>
  </si>
  <si>
    <t>Покривало  дитяче бордо, корич.(школа)</t>
  </si>
  <si>
    <t>Полка метал углова 1ярус 20см</t>
  </si>
  <si>
    <t>Полотенце  махрове</t>
  </si>
  <si>
    <t>Посудосушка</t>
  </si>
  <si>
    <t>Праска</t>
  </si>
  <si>
    <t>Прищепки</t>
  </si>
  <si>
    <t>Простині</t>
  </si>
  <si>
    <t xml:space="preserve">Сапа </t>
  </si>
  <si>
    <t>Сарафан</t>
  </si>
  <si>
    <t>Секатор</t>
  </si>
  <si>
    <t>Сито</t>
  </si>
  <si>
    <t>Сітка баскетбольна</t>
  </si>
  <si>
    <t>Сітка волейбольна</t>
  </si>
  <si>
    <t>Скалка</t>
  </si>
  <si>
    <t>Сковорідка</t>
  </si>
  <si>
    <t>Сковорідка алюмінева 32 см.</t>
  </si>
  <si>
    <t>Сковорідка блинна 22 см</t>
  </si>
  <si>
    <t>Сковорода чугунная 28см с ручкой</t>
  </si>
  <si>
    <t>Совок  для  сміття (пластикові)</t>
  </si>
  <si>
    <t>Совок  для  сміття+ щітка</t>
  </si>
  <si>
    <t>Совок мет. для сміття (для двірника)</t>
  </si>
  <si>
    <t>Совок п/м с резин. Насадк</t>
  </si>
  <si>
    <t>Сокира</t>
  </si>
  <si>
    <t>Стакан для ручок</t>
  </si>
  <si>
    <t>Стелажі</t>
  </si>
  <si>
    <t>степлер</t>
  </si>
  <si>
    <t>Стерилізатор</t>
  </si>
  <si>
    <t>Стійка баскетбольна дитяча</t>
  </si>
  <si>
    <t>Стіл  дитячий</t>
  </si>
  <si>
    <t>Стіл  медичний</t>
  </si>
  <si>
    <t>Стіл  робочий (кух.)</t>
  </si>
  <si>
    <t>Стіл (вихователя)</t>
  </si>
  <si>
    <t>Стіл двомісний (дитячій)</t>
  </si>
  <si>
    <t>Стіл  однотумбовий (вихователі)</t>
  </si>
  <si>
    <t>Стілець для дорослих</t>
  </si>
  <si>
    <t>Стілець дитячий (старша група)</t>
  </si>
  <si>
    <t>Стілець учнівський (музичний зал) для дорослих</t>
  </si>
  <si>
    <t>Стільці  дитячі</t>
  </si>
  <si>
    <t>Стремянка</t>
  </si>
  <si>
    <t>Судок №06 570750</t>
  </si>
  <si>
    <t>Судочок 1,5 л</t>
  </si>
  <si>
    <t>Судочок 3 л</t>
  </si>
  <si>
    <t>Судочок 5 л</t>
  </si>
  <si>
    <t>Сумка  холодильник</t>
  </si>
  <si>
    <t>Сухарниця</t>
  </si>
  <si>
    <t>Таз оцинкований для ніг</t>
  </si>
  <si>
    <t>Таз пласмасовий для іграшок  15л</t>
  </si>
  <si>
    <t>Таз пласмасовий для ніг</t>
  </si>
  <si>
    <t xml:space="preserve">Тарілка для хліба </t>
  </si>
  <si>
    <t>Тарілки</t>
  </si>
  <si>
    <t>Термометр електро</t>
  </si>
  <si>
    <t>Термометр ртутний</t>
  </si>
  <si>
    <t>Тумбочка під  акваріум</t>
  </si>
  <si>
    <t xml:space="preserve">Фартук </t>
  </si>
  <si>
    <t>Футболки</t>
  </si>
  <si>
    <t xml:space="preserve">Халати рабочие </t>
  </si>
  <si>
    <t>Хлібниця</t>
  </si>
  <si>
    <t>Цимбали</t>
  </si>
  <si>
    <t>Чайник</t>
  </si>
  <si>
    <t>Чесночниця’121050</t>
  </si>
  <si>
    <t>Чинка</t>
  </si>
  <si>
    <t>Чохли для подушок</t>
  </si>
  <si>
    <t>Шафа  для  білизни(шкаф великий)</t>
  </si>
  <si>
    <t>Шафа  для медикамент.</t>
  </si>
  <si>
    <t>Шафа  полірована (психолога)</t>
  </si>
  <si>
    <t>Шафа  хоз. (для посуду)</t>
  </si>
  <si>
    <t>Шафа для  іграшок</t>
  </si>
  <si>
    <t>Шафа для  посібників (стеклом)</t>
  </si>
  <si>
    <t>Швабра</t>
  </si>
  <si>
    <t>Шланг</t>
  </si>
  <si>
    <t xml:space="preserve">Шумовка с дер. ручкой </t>
  </si>
  <si>
    <t>уп.</t>
  </si>
  <si>
    <t>Комплект штор на вікна  в фойє Потоківського центру культури  і дозвілля із 4 шт. з лабрикенами</t>
  </si>
  <si>
    <t>Блуза вишиванка (футб.) р.42</t>
  </si>
  <si>
    <t>Блуза вишиванка(футб. р.44</t>
  </si>
  <si>
    <t>Блуза вишиванка(футб. р.48</t>
  </si>
  <si>
    <t>Вила</t>
  </si>
  <si>
    <t>Вишиванка дівочкова</t>
  </si>
  <si>
    <t>Вишиванка жіноча 46-44</t>
  </si>
  <si>
    <t>Вишиванка жіноча ХL</t>
  </si>
  <si>
    <t>Вишиванка жіноча ХХХL</t>
  </si>
  <si>
    <t>Вишиванка хлоп"яча</t>
  </si>
  <si>
    <t>Вишиванка чоловіча 46</t>
  </si>
  <si>
    <t>Вишиванка чоловіча 48</t>
  </si>
  <si>
    <t>Вишиванка чоловіча 52</t>
  </si>
  <si>
    <t>Відро пласт 12л для швабри</t>
  </si>
  <si>
    <t>Відро з виджимом</t>
  </si>
  <si>
    <t>Відро оцинковане</t>
  </si>
  <si>
    <t xml:space="preserve">Відро пласмосове </t>
  </si>
  <si>
    <t>Віник с держаком</t>
  </si>
  <si>
    <t>Вінки  стилістичні</t>
  </si>
  <si>
    <t>Вішалка для одягу</t>
  </si>
  <si>
    <t>Граблі  штиреві</t>
  </si>
  <si>
    <t>Граблі з держаком</t>
  </si>
  <si>
    <t>Граблі з черенком</t>
  </si>
  <si>
    <t>Драбина металева</t>
  </si>
  <si>
    <t>Желет червон. жін</t>
  </si>
  <si>
    <t>Жилет жіноч.молдовський</t>
  </si>
  <si>
    <t>Жилет чол.. молдавський</t>
  </si>
  <si>
    <t>Корзина для паперів 12л</t>
  </si>
  <si>
    <t>Корсет  укр.. корот.</t>
  </si>
  <si>
    <t>Корсет укр.. Довгий синій</t>
  </si>
  <si>
    <t>Костюм  естрадний дівочий</t>
  </si>
  <si>
    <t>Костюм  чоловічий</t>
  </si>
  <si>
    <t>Костюм укр. жіночий юбка+жилет (дитячі)</t>
  </si>
  <si>
    <t>Костюми  козацькі дит.</t>
  </si>
  <si>
    <t>Лійка 10л</t>
  </si>
  <si>
    <t>Лопата з черенком</t>
  </si>
  <si>
    <t>Мітла</t>
  </si>
  <si>
    <t>Молоток</t>
  </si>
  <si>
    <t xml:space="preserve">Ножиці </t>
  </si>
  <si>
    <t>Передник синій</t>
  </si>
  <si>
    <t>Під»юпник  білий</t>
  </si>
  <si>
    <t>Піджак  театрал. Чол. з китицями</t>
  </si>
  <si>
    <t>Підюпник до  плахти</t>
  </si>
  <si>
    <t>Плаття естрадні</t>
  </si>
  <si>
    <t>Плаття з біофлексу</t>
  </si>
  <si>
    <t>Платя індійське нац..</t>
  </si>
  <si>
    <t>Плахта  укр.. довга</t>
  </si>
  <si>
    <t>Плахта в  клітинку</t>
  </si>
  <si>
    <t>Плахта червона</t>
  </si>
  <si>
    <t>Плахти  чорні. короткі</t>
  </si>
  <si>
    <t>Пояс  зелений</t>
  </si>
  <si>
    <t>Пояс  синій</t>
  </si>
  <si>
    <t>Пояс  червоний</t>
  </si>
  <si>
    <t>Пояс тем.син. широкий</t>
  </si>
  <si>
    <t>Рушники</t>
  </si>
  <si>
    <t>Сапа з черенком</t>
  </si>
  <si>
    <t>Сарафани  рос. черв.</t>
  </si>
  <si>
    <t>Свитка укр..чол. Довга</t>
  </si>
  <si>
    <t>Сікатор</t>
  </si>
  <si>
    <t>Сорочка  укр.. Біла стилістична</t>
  </si>
  <si>
    <t>Сорочка  чол.. молдавська.</t>
  </si>
  <si>
    <t>Сорочка  чол.. Укр стилістична</t>
  </si>
  <si>
    <t>Сорочка жіноча вишивана</t>
  </si>
  <si>
    <t>Сорочка молдавська</t>
  </si>
  <si>
    <t>Стіл  1 тумбовий</t>
  </si>
  <si>
    <t>Стіл 2х  тумбовий</t>
  </si>
  <si>
    <t>Стільці</t>
  </si>
  <si>
    <t>Стільці  театральні</t>
  </si>
  <si>
    <t>Столи поліровані</t>
  </si>
  <si>
    <t>Таз пл.6л "ГЛОБУС"</t>
  </si>
  <si>
    <t>Тканина рожева (задник на малій сцені був, зараз як штора велика)</t>
  </si>
  <si>
    <t>Топор</t>
  </si>
  <si>
    <t>Тремпеля</t>
  </si>
  <si>
    <t>Туфлі</t>
  </si>
  <si>
    <t>Укр.жилет хлоп"ячий</t>
  </si>
  <si>
    <t>чешки для індійського танцю</t>
  </si>
  <si>
    <t>Чоботи жіночі білі</t>
  </si>
  <si>
    <t>Шапка Св. Миколая</t>
  </si>
  <si>
    <t>Шаровари  голубі</t>
  </si>
  <si>
    <t>Шаровари коричневі</t>
  </si>
  <si>
    <t>Шаровари червоні</t>
  </si>
  <si>
    <t>Шафа  для одягу</t>
  </si>
  <si>
    <t>Швабра віконна</t>
  </si>
  <si>
    <t>Швабра дерев"яна</t>
  </si>
  <si>
    <t>Швабра+ відро набор</t>
  </si>
  <si>
    <t>Штори</t>
  </si>
  <si>
    <t>Штори комплект</t>
  </si>
  <si>
    <t>Юбка  біла з оборкою</t>
  </si>
  <si>
    <t>Юбки з кольорового шифону</t>
  </si>
  <si>
    <t>Юбки з однотонного шифону</t>
  </si>
  <si>
    <t>Юпки молдавські</t>
  </si>
  <si>
    <t>Юпки плахти дитячі зелені</t>
  </si>
  <si>
    <t>Викрутка + №1</t>
  </si>
  <si>
    <t>Викрутка + №2</t>
  </si>
  <si>
    <t>Граблі виті</t>
  </si>
  <si>
    <t>Кабель мікрофонний RCL (10м)</t>
  </si>
  <si>
    <t>Шланг для поливу</t>
  </si>
  <si>
    <t xml:space="preserve">Покриття Щетина </t>
  </si>
  <si>
    <t>Плаття атлас/шифон зелене</t>
  </si>
  <si>
    <t>Плаття атлас /шифон бирюз</t>
  </si>
  <si>
    <t>Плаття атлас/шифон оранж</t>
  </si>
  <si>
    <t>Плаття атлас /шифон голуб</t>
  </si>
  <si>
    <t>Леска</t>
  </si>
  <si>
    <t>Перелік малоцінних швидкозношувальних предметів за рахунком 1812 (господарські та канцелярські товари)</t>
  </si>
  <si>
    <t xml:space="preserve">Папір </t>
  </si>
  <si>
    <t>пачка</t>
  </si>
  <si>
    <t>Туалетний "Утьонок"</t>
  </si>
  <si>
    <t>Мило туалетне рідке 6л</t>
  </si>
  <si>
    <t>Чистячий засіб для посуду</t>
  </si>
  <si>
    <t xml:space="preserve">Миючий засіб для посуду </t>
  </si>
  <si>
    <t xml:space="preserve">Відбілювач </t>
  </si>
  <si>
    <t>Засіб для миття стекол</t>
  </si>
  <si>
    <t>Білизна</t>
  </si>
  <si>
    <t>Туалетний папір</t>
  </si>
  <si>
    <t xml:space="preserve">Засіб для миття унітазів </t>
  </si>
  <si>
    <t>Засіб для миття стекол "Клін"</t>
  </si>
  <si>
    <t>Освіжувач повітря</t>
  </si>
  <si>
    <t>Мило туалетне рідке 5 л</t>
  </si>
  <si>
    <t>Миючий засіб для посуду "ГАЛА"</t>
  </si>
  <si>
    <t>Засіб для миття підлоги</t>
  </si>
  <si>
    <t>Фарба 0,9 жовта</t>
  </si>
  <si>
    <t>Фарба 2,8 біла</t>
  </si>
  <si>
    <t>Фарба 2,8 для підлоги</t>
  </si>
  <si>
    <t>Щітки для покраски</t>
  </si>
  <si>
    <t>Лампочки ел.</t>
  </si>
  <si>
    <t>Всього по рахунку 1812 (господарські та канцелярські товари):</t>
  </si>
  <si>
    <t>Тертушка</t>
  </si>
  <si>
    <t>Вікномийка</t>
  </si>
  <si>
    <t>Паркан металевий (25 секцій, 28 стовпці, 2 лавочки, 2 урни), с. Придніпрянське, довкола дитячого майданчика</t>
  </si>
  <si>
    <t>Додаток № 4</t>
  </si>
  <si>
    <t>майна, майнових прав та інших обов'язків</t>
  </si>
  <si>
    <t>Кременчуцької міської територіальної громади</t>
  </si>
  <si>
    <t xml:space="preserve">в особі Кременчуцької міської ради </t>
  </si>
  <si>
    <t>Кременчуцького району Полтавської області</t>
  </si>
  <si>
    <t>Заступник міського голови - Директор Департаменту житлово-комунального господарства виконавчого комітету Кременчуцуької міської ради Полтавської області</t>
  </si>
  <si>
    <t>Додаток №2</t>
  </si>
  <si>
    <t>до передавального акта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</si>
</sst>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DDD9C3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1" fillId="0" borderId="36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2" fontId="3" fillId="0" borderId="7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2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2" fontId="3" fillId="0" borderId="43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/>
    </xf>
    <xf numFmtId="2" fontId="2" fillId="0" borderId="21" xfId="0" applyNumberFormat="1" applyFont="1" applyFill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/>
    </xf>
    <xf numFmtId="0" fontId="8" fillId="0" borderId="15" xfId="0" applyFont="1" applyBorder="1"/>
    <xf numFmtId="0" fontId="8" fillId="0" borderId="31" xfId="0" applyFont="1" applyBorder="1" applyAlignment="1">
      <alignment horizontal="center"/>
    </xf>
    <xf numFmtId="2" fontId="7" fillId="0" borderId="21" xfId="0" applyNumberFormat="1" applyFont="1" applyFill="1" applyBorder="1" applyAlignment="1">
      <alignment horizontal="center" vertical="center"/>
    </xf>
    <xf numFmtId="0" fontId="8" fillId="2" borderId="15" xfId="0" applyFont="1" applyFill="1" applyBorder="1"/>
    <xf numFmtId="0" fontId="8" fillId="2" borderId="31" xfId="0" applyFont="1" applyFill="1" applyBorder="1" applyAlignment="1">
      <alignment horizontal="center"/>
    </xf>
    <xf numFmtId="164" fontId="7" fillId="2" borderId="20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31" xfId="0" applyFont="1" applyFill="1" applyBorder="1" applyAlignment="1">
      <alignment horizontal="center" vertical="center"/>
    </xf>
    <xf numFmtId="2" fontId="7" fillId="2" borderId="21" xfId="0" applyNumberFormat="1" applyFont="1" applyFill="1" applyBorder="1" applyAlignment="1">
      <alignment horizontal="center" vertical="center"/>
    </xf>
    <xf numFmtId="0" fontId="8" fillId="4" borderId="15" xfId="0" applyFont="1" applyFill="1" applyBorder="1"/>
    <xf numFmtId="0" fontId="8" fillId="4" borderId="31" xfId="0" applyFont="1" applyFill="1" applyBorder="1" applyAlignment="1">
      <alignment horizontal="center"/>
    </xf>
    <xf numFmtId="2" fontId="7" fillId="4" borderId="21" xfId="0" applyNumberFormat="1" applyFont="1" applyFill="1" applyBorder="1" applyAlignment="1">
      <alignment horizontal="center" vertical="center"/>
    </xf>
    <xf numFmtId="2" fontId="7" fillId="2" borderId="22" xfId="0" applyNumberFormat="1" applyFont="1" applyFill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164" fontId="9" fillId="2" borderId="33" xfId="0" applyNumberFormat="1" applyFont="1" applyFill="1" applyBorder="1" applyAlignment="1">
      <alignment horizontal="center" vertical="center"/>
    </xf>
    <xf numFmtId="2" fontId="9" fillId="0" borderId="18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1" xfId="0" applyFont="1" applyFill="1" applyBorder="1"/>
    <xf numFmtId="164" fontId="7" fillId="2" borderId="33" xfId="0" applyNumberFormat="1" applyFont="1" applyFill="1" applyBorder="1" applyAlignment="1">
      <alignment horizontal="center" vertical="center"/>
    </xf>
    <xf numFmtId="2" fontId="7" fillId="2" borderId="18" xfId="0" applyNumberFormat="1" applyFont="1" applyFill="1" applyBorder="1" applyAlignment="1">
      <alignment horizontal="center" vertical="center"/>
    </xf>
    <xf numFmtId="2" fontId="9" fillId="2" borderId="18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2" fontId="7" fillId="2" borderId="34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2" fontId="9" fillId="0" borderId="34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8" fillId="2" borderId="20" xfId="0" applyFont="1" applyFill="1" applyBorder="1"/>
    <xf numFmtId="0" fontId="8" fillId="2" borderId="19" xfId="0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2" fontId="9" fillId="2" borderId="34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3" fillId="0" borderId="2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1" fontId="9" fillId="2" borderId="36" xfId="0" applyNumberFormat="1" applyFont="1" applyFill="1" applyBorder="1" applyAlignment="1">
      <alignment horizontal="center" vertical="center"/>
    </xf>
    <xf numFmtId="2" fontId="9" fillId="2" borderId="24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2" fontId="9" fillId="2" borderId="26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2" fontId="3" fillId="0" borderId="26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2" borderId="47" xfId="0" applyFont="1" applyFill="1" applyBorder="1" applyAlignment="1">
      <alignment horizontal="left" vertical="center"/>
    </xf>
    <xf numFmtId="0" fontId="8" fillId="0" borderId="29" xfId="0" applyFont="1" applyBorder="1" applyAlignment="1">
      <alignment horizontal="center"/>
    </xf>
    <xf numFmtId="164" fontId="9" fillId="2" borderId="48" xfId="0" applyNumberFormat="1" applyFont="1" applyFill="1" applyBorder="1" applyAlignment="1">
      <alignment horizontal="center" vertical="center"/>
    </xf>
    <xf numFmtId="2" fontId="9" fillId="0" borderId="3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4" fillId="0" borderId="0" xfId="0" applyFont="1"/>
    <xf numFmtId="0" fontId="8" fillId="2" borderId="50" xfId="0" applyFont="1" applyFill="1" applyBorder="1"/>
    <xf numFmtId="164" fontId="7" fillId="2" borderId="17" xfId="0" applyNumberFormat="1" applyFont="1" applyFill="1" applyBorder="1" applyAlignment="1">
      <alignment horizontal="center" vertical="center"/>
    </xf>
    <xf numFmtId="2" fontId="7" fillId="2" borderId="35" xfId="0" applyNumberFormat="1" applyFont="1" applyFill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8" fillId="0" borderId="17" xfId="0" applyFont="1" applyBorder="1" applyAlignment="1">
      <alignment horizontal="center"/>
    </xf>
    <xf numFmtId="164" fontId="7" fillId="2" borderId="48" xfId="0" applyNumberFormat="1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164" fontId="7" fillId="0" borderId="47" xfId="0" applyNumberFormat="1" applyFont="1" applyBorder="1" applyAlignment="1">
      <alignment horizontal="center" vertical="center"/>
    </xf>
    <xf numFmtId="2" fontId="7" fillId="0" borderId="4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2" fontId="12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5" fillId="2" borderId="50" xfId="0" applyFont="1" applyFill="1" applyBorder="1"/>
    <xf numFmtId="0" fontId="15" fillId="2" borderId="35" xfId="0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2" fontId="2" fillId="2" borderId="3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12" fillId="0" borderId="32" xfId="0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41" xfId="0" applyNumberFormat="1" applyFont="1" applyBorder="1" applyAlignment="1">
      <alignment horizontal="center" vertical="center"/>
    </xf>
    <xf numFmtId="2" fontId="5" fillId="0" borderId="42" xfId="0" applyNumberFormat="1" applyFont="1" applyBorder="1" applyAlignment="1">
      <alignment horizontal="center" vertical="center"/>
    </xf>
    <xf numFmtId="2" fontId="5" fillId="0" borderId="43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9" fillId="2" borderId="6" xfId="0" applyNumberFormat="1" applyFont="1" applyFill="1" applyBorder="1" applyAlignment="1">
      <alignment horizontal="center" vertical="center"/>
    </xf>
    <xf numFmtId="2" fontId="16" fillId="0" borderId="0" xfId="0" applyNumberFormat="1" applyFont="1" applyAlignment="1">
      <alignment horizontal="left" vertical="center"/>
    </xf>
    <xf numFmtId="2" fontId="5" fillId="0" borderId="38" xfId="0" applyNumberFormat="1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2" fontId="5" fillId="0" borderId="40" xfId="0" applyNumberFormat="1" applyFont="1" applyBorder="1" applyAlignment="1">
      <alignment horizontal="center" vertical="center"/>
    </xf>
    <xf numFmtId="0" fontId="11" fillId="0" borderId="0" xfId="0" applyFont="1"/>
    <xf numFmtId="0" fontId="4" fillId="0" borderId="0" xfId="0" applyFont="1"/>
    <xf numFmtId="0" fontId="13" fillId="0" borderId="0" xfId="0" applyFont="1"/>
    <xf numFmtId="2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16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4" fillId="0" borderId="0" xfId="0" applyFont="1" applyAlignment="1">
      <alignment horizontal="right" vertical="center"/>
    </xf>
    <xf numFmtId="0" fontId="14" fillId="0" borderId="0" xfId="0" applyFont="1" applyFill="1"/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3" fillId="0" borderId="0" xfId="0" applyFont="1" applyFill="1"/>
    <xf numFmtId="0" fontId="13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2" fontId="4" fillId="0" borderId="17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2" fontId="7" fillId="4" borderId="22" xfId="0" applyNumberFormat="1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3" fillId="0" borderId="61" xfId="0" applyFont="1" applyBorder="1" applyAlignment="1">
      <alignment horizontal="center" vertical="center" wrapText="1"/>
    </xf>
    <xf numFmtId="0" fontId="1" fillId="0" borderId="62" xfId="0" applyFont="1" applyFill="1" applyBorder="1" applyAlignment="1">
      <alignment vertical="top" wrapText="1"/>
    </xf>
    <xf numFmtId="0" fontId="3" fillId="0" borderId="62" xfId="0" applyFont="1" applyBorder="1" applyAlignment="1">
      <alignment horizontal="center" vertical="center" wrapText="1"/>
    </xf>
    <xf numFmtId="0" fontId="3" fillId="0" borderId="62" xfId="0" applyFont="1" applyBorder="1" applyAlignment="1">
      <alignment wrapText="1"/>
    </xf>
    <xf numFmtId="2" fontId="3" fillId="0" borderId="63" xfId="0" applyNumberFormat="1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wrapText="1"/>
    </xf>
    <xf numFmtId="0" fontId="3" fillId="0" borderId="65" xfId="0" applyFont="1" applyBorder="1" applyAlignment="1">
      <alignment horizontal="center" vertical="center" wrapText="1"/>
    </xf>
    <xf numFmtId="2" fontId="3" fillId="0" borderId="6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 wrapText="1"/>
    </xf>
    <xf numFmtId="2" fontId="3" fillId="0" borderId="62" xfId="0" applyNumberFormat="1" applyFont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/>
    <xf numFmtId="0" fontId="13" fillId="0" borderId="0" xfId="0" applyFont="1" applyAlignment="1">
      <alignment horizontal="left" vertical="center" wrapText="1"/>
    </xf>
    <xf numFmtId="2" fontId="4" fillId="0" borderId="0" xfId="0" applyNumberFormat="1" applyFont="1" applyAlignment="1">
      <alignment horizontal="left" vertical="center"/>
    </xf>
    <xf numFmtId="2" fontId="4" fillId="0" borderId="17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2" fontId="4" fillId="0" borderId="0" xfId="0" applyNumberFormat="1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wrapText="1"/>
    </xf>
    <xf numFmtId="0" fontId="12" fillId="0" borderId="59" xfId="0" applyFont="1" applyBorder="1" applyAlignment="1">
      <alignment horizontal="center" wrapText="1"/>
    </xf>
    <xf numFmtId="0" fontId="12" fillId="0" borderId="60" xfId="0" applyFont="1" applyBorder="1" applyAlignment="1">
      <alignment horizont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2" fontId="5" fillId="0" borderId="9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49" xfId="0" applyNumberFormat="1" applyFont="1" applyBorder="1" applyAlignment="1">
      <alignment horizontal="center" vertical="center"/>
    </xf>
    <xf numFmtId="2" fontId="3" fillId="0" borderId="55" xfId="0" applyNumberFormat="1" applyFont="1" applyBorder="1" applyAlignment="1">
      <alignment horizontal="center" vertical="center"/>
    </xf>
    <xf numFmtId="2" fontId="3" fillId="0" borderId="69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52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2" fontId="5" fillId="0" borderId="70" xfId="0" applyNumberFormat="1" applyFont="1" applyBorder="1" applyAlignment="1">
      <alignment horizontal="center" vertical="center"/>
    </xf>
    <xf numFmtId="2" fontId="3" fillId="0" borderId="52" xfId="0" applyNumberFormat="1" applyFont="1" applyBorder="1" applyAlignment="1">
      <alignment horizontal="center" vertical="center"/>
    </xf>
    <xf numFmtId="2" fontId="3" fillId="0" borderId="68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1"/>
  <sheetViews>
    <sheetView tabSelected="1" workbookViewId="0">
      <selection activeCell="D3" sqref="D3"/>
    </sheetView>
  </sheetViews>
  <sheetFormatPr defaultRowHeight="12.75" x14ac:dyDescent="0.2"/>
  <cols>
    <col min="1" max="1" width="4" style="93" customWidth="1"/>
    <col min="2" max="2" width="10.7109375" style="93" customWidth="1"/>
    <col min="3" max="3" width="37.140625" style="184" customWidth="1"/>
    <col min="4" max="4" width="5.42578125" style="93" customWidth="1"/>
    <col min="5" max="5" width="5.85546875" style="7" customWidth="1"/>
    <col min="6" max="6" width="12" style="26" customWidth="1"/>
    <col min="7" max="7" width="11.42578125" style="26" bestFit="1" customWidth="1"/>
    <col min="8" max="8" width="12.140625" style="26" customWidth="1"/>
    <col min="9" max="16384" width="9.140625" style="7"/>
  </cols>
  <sheetData>
    <row r="1" spans="1:8" ht="15.75" x14ac:dyDescent="0.2">
      <c r="D1" s="191" t="s">
        <v>219</v>
      </c>
      <c r="E1" s="191"/>
      <c r="F1" s="191"/>
    </row>
    <row r="2" spans="1:8" ht="15.75" x14ac:dyDescent="0.2">
      <c r="D2" s="159" t="s">
        <v>743</v>
      </c>
      <c r="E2" s="159"/>
      <c r="F2" s="159"/>
    </row>
    <row r="3" spans="1:8" ht="15.75" x14ac:dyDescent="0.2">
      <c r="D3" s="159" t="s">
        <v>737</v>
      </c>
      <c r="E3" s="159"/>
      <c r="F3" s="159"/>
    </row>
    <row r="4" spans="1:8" ht="15.75" x14ac:dyDescent="0.2">
      <c r="D4" s="159" t="s">
        <v>221</v>
      </c>
      <c r="E4" s="159"/>
      <c r="F4" s="159"/>
    </row>
    <row r="5" spans="1:8" ht="15.75" x14ac:dyDescent="0.2">
      <c r="D5" s="159" t="s">
        <v>222</v>
      </c>
      <c r="E5" s="159"/>
      <c r="F5" s="159"/>
    </row>
    <row r="6" spans="1:8" ht="15.75" x14ac:dyDescent="0.2">
      <c r="D6" s="160" t="s">
        <v>738</v>
      </c>
      <c r="E6" s="160"/>
      <c r="F6" s="160"/>
    </row>
    <row r="7" spans="1:8" ht="15.75" x14ac:dyDescent="0.2">
      <c r="D7" s="160" t="s">
        <v>739</v>
      </c>
      <c r="E7" s="160"/>
      <c r="F7" s="160"/>
    </row>
    <row r="8" spans="1:8" ht="15.75" x14ac:dyDescent="0.25">
      <c r="D8" s="146" t="s">
        <v>740</v>
      </c>
      <c r="E8" s="146"/>
      <c r="F8" s="146"/>
    </row>
    <row r="9" spans="1:8" ht="16.5" customHeight="1" x14ac:dyDescent="0.2">
      <c r="D9" s="192" t="s">
        <v>237</v>
      </c>
      <c r="E9" s="192"/>
      <c r="F9" s="192"/>
    </row>
    <row r="10" spans="1:8" ht="15.75" x14ac:dyDescent="0.2">
      <c r="F10" s="161"/>
      <c r="G10" s="161"/>
      <c r="H10" s="161"/>
    </row>
    <row r="11" spans="1:8" ht="13.5" thickBot="1" x14ac:dyDescent="0.25">
      <c r="A11" s="217" t="s">
        <v>232</v>
      </c>
      <c r="B11" s="218"/>
      <c r="C11" s="218"/>
      <c r="D11" s="218"/>
      <c r="E11" s="218"/>
      <c r="F11" s="218"/>
      <c r="G11" s="218"/>
      <c r="H11" s="219"/>
    </row>
    <row r="12" spans="1:8" ht="26.25" thickBot="1" x14ac:dyDescent="0.25">
      <c r="A12" s="136" t="s">
        <v>0</v>
      </c>
      <c r="B12" s="137" t="s">
        <v>1</v>
      </c>
      <c r="C12" s="185" t="s">
        <v>2</v>
      </c>
      <c r="D12" s="137" t="s">
        <v>3</v>
      </c>
      <c r="E12" s="137" t="s">
        <v>72</v>
      </c>
      <c r="F12" s="138" t="s">
        <v>4</v>
      </c>
      <c r="G12" s="138" t="s">
        <v>5</v>
      </c>
      <c r="H12" s="139" t="s">
        <v>6</v>
      </c>
    </row>
    <row r="13" spans="1:8" ht="25.5" customHeight="1" x14ac:dyDescent="0.2">
      <c r="A13" s="8">
        <v>1</v>
      </c>
      <c r="B13" s="8">
        <v>101310002</v>
      </c>
      <c r="C13" s="79" t="s">
        <v>239</v>
      </c>
      <c r="D13" s="8">
        <v>1968</v>
      </c>
      <c r="E13" s="8">
        <v>1</v>
      </c>
      <c r="F13" s="10">
        <v>961909.3</v>
      </c>
      <c r="G13" s="10">
        <v>140844.29999999999</v>
      </c>
      <c r="H13" s="10">
        <f t="shared" ref="H13:H36" si="0">F13-G13</f>
        <v>821065</v>
      </c>
    </row>
    <row r="14" spans="1:8" ht="25.5" x14ac:dyDescent="0.2">
      <c r="A14" s="8">
        <v>2</v>
      </c>
      <c r="B14" s="8">
        <v>101310004</v>
      </c>
      <c r="C14" s="79" t="s">
        <v>396</v>
      </c>
      <c r="D14" s="8">
        <v>1985</v>
      </c>
      <c r="E14" s="8">
        <v>1</v>
      </c>
      <c r="F14" s="10">
        <v>1838373</v>
      </c>
      <c r="G14" s="10">
        <v>338047</v>
      </c>
      <c r="H14" s="10">
        <f t="shared" si="0"/>
        <v>1500326</v>
      </c>
    </row>
    <row r="15" spans="1:8" ht="25.5" x14ac:dyDescent="0.2">
      <c r="A15" s="8">
        <v>3</v>
      </c>
      <c r="B15" s="8">
        <v>101310004</v>
      </c>
      <c r="C15" s="79" t="s">
        <v>241</v>
      </c>
      <c r="D15" s="8">
        <v>1985</v>
      </c>
      <c r="E15" s="8">
        <v>1</v>
      </c>
      <c r="F15" s="10">
        <v>64503.01</v>
      </c>
      <c r="G15" s="10">
        <v>11222.01</v>
      </c>
      <c r="H15" s="10">
        <f t="shared" si="0"/>
        <v>53281</v>
      </c>
    </row>
    <row r="16" spans="1:8" ht="25.5" x14ac:dyDescent="0.2">
      <c r="A16" s="8">
        <v>4</v>
      </c>
      <c r="B16" s="8">
        <v>101310007</v>
      </c>
      <c r="C16" s="79" t="s">
        <v>231</v>
      </c>
      <c r="D16" s="8">
        <v>1994</v>
      </c>
      <c r="E16" s="8">
        <v>1</v>
      </c>
      <c r="F16" s="10">
        <v>336647.15</v>
      </c>
      <c r="G16" s="10">
        <v>304161.15000000002</v>
      </c>
      <c r="H16" s="10">
        <f t="shared" si="0"/>
        <v>32486</v>
      </c>
    </row>
    <row r="17" spans="1:8" ht="27" customHeight="1" x14ac:dyDescent="0.2">
      <c r="A17" s="8">
        <v>5</v>
      </c>
      <c r="B17" s="8">
        <v>101310002</v>
      </c>
      <c r="C17" s="79" t="s">
        <v>242</v>
      </c>
      <c r="D17" s="8">
        <v>2004</v>
      </c>
      <c r="E17" s="8">
        <v>1</v>
      </c>
      <c r="F17" s="10">
        <v>98588.06</v>
      </c>
      <c r="G17" s="10">
        <v>33901.06</v>
      </c>
      <c r="H17" s="10">
        <f t="shared" si="0"/>
        <v>64687</v>
      </c>
    </row>
    <row r="18" spans="1:8" ht="19.5" customHeight="1" x14ac:dyDescent="0.2">
      <c r="A18" s="8">
        <v>6</v>
      </c>
      <c r="B18" s="8">
        <v>101320001</v>
      </c>
      <c r="C18" s="135" t="s">
        <v>336</v>
      </c>
      <c r="D18" s="8">
        <v>1967</v>
      </c>
      <c r="E18" s="8">
        <v>1</v>
      </c>
      <c r="F18" s="10">
        <v>374447</v>
      </c>
      <c r="G18" s="10">
        <v>125155</v>
      </c>
      <c r="H18" s="10">
        <f t="shared" si="0"/>
        <v>249292</v>
      </c>
    </row>
    <row r="19" spans="1:8" ht="25.5" x14ac:dyDescent="0.2">
      <c r="A19" s="8">
        <v>7</v>
      </c>
      <c r="B19" s="8">
        <v>101320002</v>
      </c>
      <c r="C19" s="79" t="s">
        <v>337</v>
      </c>
      <c r="D19" s="8">
        <v>1975</v>
      </c>
      <c r="E19" s="8">
        <v>1</v>
      </c>
      <c r="F19" s="10">
        <v>663323</v>
      </c>
      <c r="G19" s="10">
        <v>596991</v>
      </c>
      <c r="H19" s="10">
        <f t="shared" si="0"/>
        <v>66332</v>
      </c>
    </row>
    <row r="20" spans="1:8" ht="25.5" x14ac:dyDescent="0.2">
      <c r="A20" s="8">
        <v>8</v>
      </c>
      <c r="B20" s="8">
        <v>101320003</v>
      </c>
      <c r="C20" s="135" t="s">
        <v>338</v>
      </c>
      <c r="D20" s="8">
        <v>1975</v>
      </c>
      <c r="E20" s="8">
        <v>1</v>
      </c>
      <c r="F20" s="10">
        <v>661169</v>
      </c>
      <c r="G20" s="10">
        <v>595052</v>
      </c>
      <c r="H20" s="10">
        <f t="shared" si="0"/>
        <v>66117</v>
      </c>
    </row>
    <row r="21" spans="1:8" ht="25.5" x14ac:dyDescent="0.2">
      <c r="A21" s="8">
        <v>9</v>
      </c>
      <c r="B21" s="8">
        <v>101320004</v>
      </c>
      <c r="C21" s="135" t="s">
        <v>339</v>
      </c>
      <c r="D21" s="8">
        <v>1975</v>
      </c>
      <c r="E21" s="8">
        <v>1</v>
      </c>
      <c r="F21" s="10">
        <v>663323</v>
      </c>
      <c r="G21" s="10">
        <v>596991</v>
      </c>
      <c r="H21" s="10">
        <f t="shared" si="0"/>
        <v>66332</v>
      </c>
    </row>
    <row r="22" spans="1:8" ht="25.5" x14ac:dyDescent="0.2">
      <c r="A22" s="8">
        <v>10</v>
      </c>
      <c r="B22" s="8">
        <v>101320005</v>
      </c>
      <c r="C22" s="135" t="s">
        <v>340</v>
      </c>
      <c r="D22" s="8">
        <v>1975</v>
      </c>
      <c r="E22" s="8">
        <v>1</v>
      </c>
      <c r="F22" s="10">
        <v>663323</v>
      </c>
      <c r="G22" s="10">
        <v>596991</v>
      </c>
      <c r="H22" s="10">
        <f t="shared" si="0"/>
        <v>66332</v>
      </c>
    </row>
    <row r="23" spans="1:8" ht="25.5" x14ac:dyDescent="0.2">
      <c r="A23" s="8">
        <v>11</v>
      </c>
      <c r="B23" s="8">
        <v>101320006</v>
      </c>
      <c r="C23" s="135" t="s">
        <v>7</v>
      </c>
      <c r="D23" s="8">
        <v>1976</v>
      </c>
      <c r="E23" s="8">
        <v>1</v>
      </c>
      <c r="F23" s="10">
        <v>250721</v>
      </c>
      <c r="G23" s="10">
        <v>224401</v>
      </c>
      <c r="H23" s="10">
        <f t="shared" si="0"/>
        <v>26320</v>
      </c>
    </row>
    <row r="24" spans="1:8" ht="25.5" x14ac:dyDescent="0.2">
      <c r="A24" s="8">
        <v>12</v>
      </c>
      <c r="B24" s="8">
        <v>101320007</v>
      </c>
      <c r="C24" s="135" t="s">
        <v>8</v>
      </c>
      <c r="D24" s="8">
        <v>1976</v>
      </c>
      <c r="E24" s="8">
        <v>1</v>
      </c>
      <c r="F24" s="10">
        <v>253764</v>
      </c>
      <c r="G24" s="10">
        <v>228384</v>
      </c>
      <c r="H24" s="10">
        <f t="shared" si="0"/>
        <v>25380</v>
      </c>
    </row>
    <row r="25" spans="1:8" ht="25.5" x14ac:dyDescent="0.2">
      <c r="A25" s="8">
        <v>13</v>
      </c>
      <c r="B25" s="8">
        <v>101320008</v>
      </c>
      <c r="C25" s="135" t="s">
        <v>9</v>
      </c>
      <c r="D25" s="8">
        <v>1987</v>
      </c>
      <c r="E25" s="8">
        <v>1</v>
      </c>
      <c r="F25" s="10">
        <v>953646</v>
      </c>
      <c r="G25" s="10">
        <v>857634</v>
      </c>
      <c r="H25" s="10">
        <f t="shared" si="0"/>
        <v>96012</v>
      </c>
    </row>
    <row r="26" spans="1:8" ht="25.5" x14ac:dyDescent="0.2">
      <c r="A26" s="8">
        <v>14</v>
      </c>
      <c r="B26" s="8">
        <v>101320009</v>
      </c>
      <c r="C26" s="79" t="s">
        <v>10</v>
      </c>
      <c r="D26" s="8">
        <v>1987</v>
      </c>
      <c r="E26" s="8">
        <v>1</v>
      </c>
      <c r="F26" s="10">
        <v>973290</v>
      </c>
      <c r="G26" s="10">
        <v>875321</v>
      </c>
      <c r="H26" s="10">
        <f t="shared" si="0"/>
        <v>97969</v>
      </c>
    </row>
    <row r="27" spans="1:8" ht="25.5" x14ac:dyDescent="0.2">
      <c r="A27" s="8">
        <v>15</v>
      </c>
      <c r="B27" s="8">
        <v>101320010</v>
      </c>
      <c r="C27" s="79" t="s">
        <v>11</v>
      </c>
      <c r="D27" s="8">
        <v>1987</v>
      </c>
      <c r="E27" s="8">
        <v>1</v>
      </c>
      <c r="F27" s="10">
        <v>1060843</v>
      </c>
      <c r="G27" s="10">
        <v>949750</v>
      </c>
      <c r="H27" s="10">
        <f t="shared" si="0"/>
        <v>111093</v>
      </c>
    </row>
    <row r="28" spans="1:8" ht="25.5" x14ac:dyDescent="0.2">
      <c r="A28" s="8">
        <v>16</v>
      </c>
      <c r="B28" s="8">
        <v>101320011</v>
      </c>
      <c r="C28" s="79" t="s">
        <v>12</v>
      </c>
      <c r="D28" s="8">
        <v>1987</v>
      </c>
      <c r="E28" s="8">
        <v>1</v>
      </c>
      <c r="F28" s="10">
        <v>990612</v>
      </c>
      <c r="G28" s="10">
        <v>890905</v>
      </c>
      <c r="H28" s="10">
        <f t="shared" si="0"/>
        <v>99707</v>
      </c>
    </row>
    <row r="29" spans="1:8" ht="25.5" x14ac:dyDescent="0.2">
      <c r="A29" s="8">
        <v>17</v>
      </c>
      <c r="B29" s="8">
        <v>101320012</v>
      </c>
      <c r="C29" s="79" t="s">
        <v>13</v>
      </c>
      <c r="D29" s="8">
        <v>1988</v>
      </c>
      <c r="E29" s="8">
        <v>1</v>
      </c>
      <c r="F29" s="10">
        <v>595512</v>
      </c>
      <c r="G29" s="10">
        <v>535967</v>
      </c>
      <c r="H29" s="10">
        <f t="shared" si="0"/>
        <v>59545</v>
      </c>
    </row>
    <row r="30" spans="1:8" ht="25.5" x14ac:dyDescent="0.2">
      <c r="A30" s="8">
        <v>18</v>
      </c>
      <c r="B30" s="8">
        <v>101320013</v>
      </c>
      <c r="C30" s="79" t="s">
        <v>240</v>
      </c>
      <c r="D30" s="8">
        <v>1996</v>
      </c>
      <c r="E30" s="8">
        <v>1</v>
      </c>
      <c r="F30" s="10">
        <v>1738907</v>
      </c>
      <c r="G30" s="10">
        <v>1565015</v>
      </c>
      <c r="H30" s="10">
        <f t="shared" si="0"/>
        <v>173892</v>
      </c>
    </row>
    <row r="31" spans="1:8" ht="41.25" customHeight="1" x14ac:dyDescent="0.2">
      <c r="A31" s="8">
        <v>19</v>
      </c>
      <c r="B31" s="8">
        <v>101330025</v>
      </c>
      <c r="C31" s="135" t="s">
        <v>243</v>
      </c>
      <c r="D31" s="8">
        <v>2019</v>
      </c>
      <c r="E31" s="8">
        <v>1</v>
      </c>
      <c r="F31" s="10">
        <v>19941.169999999998</v>
      </c>
      <c r="G31" s="10">
        <v>997.17</v>
      </c>
      <c r="H31" s="10">
        <f t="shared" si="0"/>
        <v>18944</v>
      </c>
    </row>
    <row r="32" spans="1:8" ht="33.75" customHeight="1" x14ac:dyDescent="0.2">
      <c r="A32" s="8">
        <v>20</v>
      </c>
      <c r="B32" s="8">
        <v>101330026</v>
      </c>
      <c r="C32" s="135" t="s">
        <v>244</v>
      </c>
      <c r="D32" s="8">
        <v>2019</v>
      </c>
      <c r="E32" s="8">
        <v>1</v>
      </c>
      <c r="F32" s="10">
        <v>312952.76</v>
      </c>
      <c r="G32" s="10">
        <v>15647.76</v>
      </c>
      <c r="H32" s="10">
        <f t="shared" si="0"/>
        <v>297305</v>
      </c>
    </row>
    <row r="33" spans="1:8" ht="51" x14ac:dyDescent="0.2">
      <c r="A33" s="8">
        <v>21</v>
      </c>
      <c r="B33" s="8">
        <v>101330033</v>
      </c>
      <c r="C33" s="135" t="s">
        <v>366</v>
      </c>
      <c r="D33" s="8">
        <v>1985</v>
      </c>
      <c r="E33" s="8">
        <v>1</v>
      </c>
      <c r="F33" s="10">
        <v>5600</v>
      </c>
      <c r="G33" s="10">
        <v>280</v>
      </c>
      <c r="H33" s="10">
        <f t="shared" si="0"/>
        <v>5320</v>
      </c>
    </row>
    <row r="34" spans="1:8" ht="38.25" x14ac:dyDescent="0.2">
      <c r="A34" s="8">
        <v>22</v>
      </c>
      <c r="B34" s="8">
        <v>101330034</v>
      </c>
      <c r="C34" s="135" t="s">
        <v>258</v>
      </c>
      <c r="D34" s="8">
        <v>1985</v>
      </c>
      <c r="E34" s="8">
        <v>1</v>
      </c>
      <c r="F34" s="10">
        <v>500</v>
      </c>
      <c r="G34" s="10">
        <v>25</v>
      </c>
      <c r="H34" s="10">
        <f t="shared" si="0"/>
        <v>475</v>
      </c>
    </row>
    <row r="35" spans="1:8" ht="38.25" x14ac:dyDescent="0.2">
      <c r="A35" s="8">
        <v>23</v>
      </c>
      <c r="B35" s="8">
        <v>101330054</v>
      </c>
      <c r="C35" s="135" t="s">
        <v>735</v>
      </c>
      <c r="D35" s="8">
        <v>2020</v>
      </c>
      <c r="E35" s="8">
        <v>1</v>
      </c>
      <c r="F35" s="10">
        <v>29734</v>
      </c>
      <c r="G35" s="10">
        <v>0</v>
      </c>
      <c r="H35" s="10">
        <f t="shared" si="0"/>
        <v>29734</v>
      </c>
    </row>
    <row r="36" spans="1:8" ht="32.25" customHeight="1" thickBot="1" x14ac:dyDescent="0.25">
      <c r="A36" s="8">
        <v>24</v>
      </c>
      <c r="B36" s="8">
        <v>101350001</v>
      </c>
      <c r="C36" s="135" t="s">
        <v>14</v>
      </c>
      <c r="D36" s="8">
        <v>1988</v>
      </c>
      <c r="E36" s="8">
        <v>1</v>
      </c>
      <c r="F36" s="10">
        <v>63712</v>
      </c>
      <c r="G36" s="10">
        <v>40776</v>
      </c>
      <c r="H36" s="10">
        <f t="shared" si="0"/>
        <v>22936</v>
      </c>
    </row>
    <row r="37" spans="1:8" ht="15.75" customHeight="1" thickBot="1" x14ac:dyDescent="0.25">
      <c r="A37" s="199" t="s">
        <v>68</v>
      </c>
      <c r="B37" s="200"/>
      <c r="C37" s="200"/>
      <c r="D37" s="200"/>
      <c r="E37" s="220"/>
      <c r="F37" s="14">
        <f>SUM(F13:F36)</f>
        <v>13575340.449999999</v>
      </c>
      <c r="G37" s="14">
        <f>SUM(G13:G36)</f>
        <v>9524458.4499999993</v>
      </c>
      <c r="H37" s="15">
        <f>SUM(H13:H36)</f>
        <v>4050882</v>
      </c>
    </row>
    <row r="38" spans="1:8" ht="15.75" customHeight="1" thickBot="1" x14ac:dyDescent="0.25">
      <c r="A38" s="202" t="s">
        <v>233</v>
      </c>
      <c r="B38" s="203"/>
      <c r="C38" s="203"/>
      <c r="D38" s="203"/>
      <c r="E38" s="203"/>
      <c r="F38" s="203"/>
      <c r="G38" s="203"/>
      <c r="H38" s="204"/>
    </row>
    <row r="39" spans="1:8" x14ac:dyDescent="0.2">
      <c r="A39" s="16">
        <v>25</v>
      </c>
      <c r="B39" s="16">
        <v>101460001</v>
      </c>
      <c r="C39" s="186" t="s">
        <v>39</v>
      </c>
      <c r="D39" s="16">
        <v>2008</v>
      </c>
      <c r="E39" s="16">
        <v>1</v>
      </c>
      <c r="F39" s="18">
        <v>2750.33</v>
      </c>
      <c r="G39" s="18">
        <v>1717.33</v>
      </c>
      <c r="H39" s="18">
        <f t="shared" ref="H39:H99" si="1">F39-G39</f>
        <v>1033</v>
      </c>
    </row>
    <row r="40" spans="1:8" x14ac:dyDescent="0.2">
      <c r="A40" s="8">
        <v>26</v>
      </c>
      <c r="B40" s="8">
        <v>101460003</v>
      </c>
      <c r="C40" s="79" t="s">
        <v>40</v>
      </c>
      <c r="D40" s="8">
        <v>2012</v>
      </c>
      <c r="E40" s="8">
        <v>1</v>
      </c>
      <c r="F40" s="10">
        <v>7408.33</v>
      </c>
      <c r="G40" s="10">
        <v>5926.33</v>
      </c>
      <c r="H40" s="10">
        <f t="shared" si="1"/>
        <v>1482</v>
      </c>
    </row>
    <row r="41" spans="1:8" x14ac:dyDescent="0.2">
      <c r="A41" s="8">
        <v>27</v>
      </c>
      <c r="B41" s="8">
        <v>101460004</v>
      </c>
      <c r="C41" s="79" t="s">
        <v>15</v>
      </c>
      <c r="D41" s="8">
        <v>2013</v>
      </c>
      <c r="E41" s="8">
        <v>1</v>
      </c>
      <c r="F41" s="10">
        <v>5905.33</v>
      </c>
      <c r="G41" s="10">
        <v>4133.33</v>
      </c>
      <c r="H41" s="10">
        <f t="shared" si="1"/>
        <v>1772</v>
      </c>
    </row>
    <row r="42" spans="1:8" x14ac:dyDescent="0.2">
      <c r="A42" s="8">
        <v>28</v>
      </c>
      <c r="B42" s="8">
        <v>101460005</v>
      </c>
      <c r="C42" s="79" t="s">
        <v>41</v>
      </c>
      <c r="D42" s="8">
        <v>2014</v>
      </c>
      <c r="E42" s="8">
        <v>1</v>
      </c>
      <c r="F42" s="10">
        <v>2482.33</v>
      </c>
      <c r="G42" s="10">
        <v>1489.33</v>
      </c>
      <c r="H42" s="10">
        <f t="shared" si="1"/>
        <v>993</v>
      </c>
    </row>
    <row r="43" spans="1:8" x14ac:dyDescent="0.2">
      <c r="A43" s="8">
        <v>29</v>
      </c>
      <c r="B43" s="8">
        <v>101460006</v>
      </c>
      <c r="C43" s="79" t="s">
        <v>42</v>
      </c>
      <c r="D43" s="8">
        <v>2014</v>
      </c>
      <c r="E43" s="8">
        <v>1</v>
      </c>
      <c r="F43" s="10">
        <v>2482.33</v>
      </c>
      <c r="G43" s="10">
        <v>1489.33</v>
      </c>
      <c r="H43" s="10">
        <f t="shared" si="1"/>
        <v>993</v>
      </c>
    </row>
    <row r="44" spans="1:8" x14ac:dyDescent="0.2">
      <c r="A44" s="8">
        <v>30</v>
      </c>
      <c r="B44" s="8">
        <v>101460007</v>
      </c>
      <c r="C44" s="79" t="s">
        <v>41</v>
      </c>
      <c r="D44" s="8">
        <v>2014</v>
      </c>
      <c r="E44" s="8">
        <v>1</v>
      </c>
      <c r="F44" s="10">
        <v>2482.33</v>
      </c>
      <c r="G44" s="10">
        <v>1489.33</v>
      </c>
      <c r="H44" s="10">
        <f t="shared" si="1"/>
        <v>993</v>
      </c>
    </row>
    <row r="45" spans="1:8" x14ac:dyDescent="0.2">
      <c r="A45" s="8">
        <v>31</v>
      </c>
      <c r="B45" s="8">
        <v>101460008</v>
      </c>
      <c r="C45" s="79" t="s">
        <v>43</v>
      </c>
      <c r="D45" s="8">
        <v>2014</v>
      </c>
      <c r="E45" s="8">
        <v>1</v>
      </c>
      <c r="F45" s="10">
        <v>9937.67</v>
      </c>
      <c r="G45" s="10">
        <v>5962.67</v>
      </c>
      <c r="H45" s="10">
        <f t="shared" si="1"/>
        <v>3975</v>
      </c>
    </row>
    <row r="46" spans="1:8" x14ac:dyDescent="0.2">
      <c r="A46" s="8">
        <v>32</v>
      </c>
      <c r="B46" s="8">
        <v>101460009</v>
      </c>
      <c r="C46" s="79" t="s">
        <v>44</v>
      </c>
      <c r="D46" s="8">
        <v>2014</v>
      </c>
      <c r="E46" s="8">
        <v>1</v>
      </c>
      <c r="F46" s="10">
        <v>9937.67</v>
      </c>
      <c r="G46" s="10">
        <v>5962.67</v>
      </c>
      <c r="H46" s="10">
        <f t="shared" si="1"/>
        <v>3975</v>
      </c>
    </row>
    <row r="47" spans="1:8" x14ac:dyDescent="0.2">
      <c r="A47" s="8">
        <v>33</v>
      </c>
      <c r="B47" s="8">
        <v>101460010</v>
      </c>
      <c r="C47" s="79" t="s">
        <v>44</v>
      </c>
      <c r="D47" s="8">
        <v>2014</v>
      </c>
      <c r="E47" s="8">
        <v>1</v>
      </c>
      <c r="F47" s="10">
        <v>9937.67</v>
      </c>
      <c r="G47" s="10">
        <v>5962.67</v>
      </c>
      <c r="H47" s="10">
        <f t="shared" si="1"/>
        <v>3975</v>
      </c>
    </row>
    <row r="48" spans="1:8" x14ac:dyDescent="0.2">
      <c r="A48" s="8">
        <v>34</v>
      </c>
      <c r="B48" s="8">
        <v>101460011</v>
      </c>
      <c r="C48" s="79" t="s">
        <v>45</v>
      </c>
      <c r="D48" s="8">
        <v>2015</v>
      </c>
      <c r="E48" s="8">
        <v>1</v>
      </c>
      <c r="F48" s="10">
        <v>13490</v>
      </c>
      <c r="G48" s="10">
        <v>11890</v>
      </c>
      <c r="H48" s="10">
        <f t="shared" si="1"/>
        <v>1600</v>
      </c>
    </row>
    <row r="49" spans="1:8" x14ac:dyDescent="0.2">
      <c r="A49" s="8">
        <v>35</v>
      </c>
      <c r="B49" s="8">
        <v>101460012</v>
      </c>
      <c r="C49" s="79" t="s">
        <v>46</v>
      </c>
      <c r="D49" s="8">
        <v>2015</v>
      </c>
      <c r="E49" s="8">
        <v>1</v>
      </c>
      <c r="F49" s="10">
        <v>12733.33</v>
      </c>
      <c r="G49" s="10">
        <v>9300.33</v>
      </c>
      <c r="H49" s="10">
        <f t="shared" si="1"/>
        <v>3433</v>
      </c>
    </row>
    <row r="50" spans="1:8" x14ac:dyDescent="0.2">
      <c r="A50" s="8">
        <v>36</v>
      </c>
      <c r="B50" s="8">
        <v>101460013</v>
      </c>
      <c r="C50" s="79" t="s">
        <v>47</v>
      </c>
      <c r="D50" s="8">
        <v>2016</v>
      </c>
      <c r="E50" s="8">
        <v>1</v>
      </c>
      <c r="F50" s="10">
        <v>9890</v>
      </c>
      <c r="G50" s="10">
        <v>7418</v>
      </c>
      <c r="H50" s="10">
        <f t="shared" si="1"/>
        <v>2472</v>
      </c>
    </row>
    <row r="51" spans="1:8" x14ac:dyDescent="0.2">
      <c r="A51" s="8">
        <v>37</v>
      </c>
      <c r="B51" s="8">
        <v>101460014</v>
      </c>
      <c r="C51" s="79" t="s">
        <v>16</v>
      </c>
      <c r="D51" s="8">
        <v>2016</v>
      </c>
      <c r="E51" s="8">
        <v>1</v>
      </c>
      <c r="F51" s="10">
        <v>8000</v>
      </c>
      <c r="G51" s="10">
        <v>6000</v>
      </c>
      <c r="H51" s="10">
        <f t="shared" si="1"/>
        <v>2000</v>
      </c>
    </row>
    <row r="52" spans="1:8" x14ac:dyDescent="0.2">
      <c r="A52" s="8">
        <v>38</v>
      </c>
      <c r="B52" s="8">
        <v>101460015</v>
      </c>
      <c r="C52" s="79" t="s">
        <v>48</v>
      </c>
      <c r="D52" s="8">
        <v>2016</v>
      </c>
      <c r="E52" s="8">
        <v>1</v>
      </c>
      <c r="F52" s="10">
        <v>9856</v>
      </c>
      <c r="G52" s="10">
        <v>7392</v>
      </c>
      <c r="H52" s="10">
        <f t="shared" si="1"/>
        <v>2464</v>
      </c>
    </row>
    <row r="53" spans="1:8" x14ac:dyDescent="0.2">
      <c r="A53" s="8">
        <v>39</v>
      </c>
      <c r="B53" s="8">
        <v>101460016</v>
      </c>
      <c r="C53" s="79" t="s">
        <v>17</v>
      </c>
      <c r="D53" s="8">
        <v>2017</v>
      </c>
      <c r="E53" s="8">
        <v>1</v>
      </c>
      <c r="F53" s="10">
        <v>15000</v>
      </c>
      <c r="G53" s="10">
        <v>7500</v>
      </c>
      <c r="H53" s="10">
        <f t="shared" si="1"/>
        <v>7500</v>
      </c>
    </row>
    <row r="54" spans="1:8" x14ac:dyDescent="0.2">
      <c r="A54" s="8">
        <v>40</v>
      </c>
      <c r="B54" s="8">
        <v>101460017</v>
      </c>
      <c r="C54" s="79" t="s">
        <v>341</v>
      </c>
      <c r="D54" s="8">
        <v>2017</v>
      </c>
      <c r="E54" s="8">
        <v>1</v>
      </c>
      <c r="F54" s="10">
        <v>9990</v>
      </c>
      <c r="G54" s="10">
        <v>4995</v>
      </c>
      <c r="H54" s="10">
        <f t="shared" si="1"/>
        <v>4995</v>
      </c>
    </row>
    <row r="55" spans="1:8" x14ac:dyDescent="0.2">
      <c r="A55" s="8">
        <v>41</v>
      </c>
      <c r="B55" s="8">
        <v>101460018</v>
      </c>
      <c r="C55" s="79" t="s">
        <v>49</v>
      </c>
      <c r="D55" s="8">
        <v>2017</v>
      </c>
      <c r="E55" s="8">
        <v>1</v>
      </c>
      <c r="F55" s="10">
        <v>9990</v>
      </c>
      <c r="G55" s="10">
        <v>4995</v>
      </c>
      <c r="H55" s="10">
        <f t="shared" si="1"/>
        <v>4995</v>
      </c>
    </row>
    <row r="56" spans="1:8" x14ac:dyDescent="0.2">
      <c r="A56" s="8">
        <v>42</v>
      </c>
      <c r="B56" s="8">
        <v>101460019</v>
      </c>
      <c r="C56" s="79" t="s">
        <v>50</v>
      </c>
      <c r="D56" s="8">
        <v>2017</v>
      </c>
      <c r="E56" s="8">
        <v>1</v>
      </c>
      <c r="F56" s="10">
        <v>7350</v>
      </c>
      <c r="G56" s="10">
        <v>3675</v>
      </c>
      <c r="H56" s="10">
        <f t="shared" si="1"/>
        <v>3675</v>
      </c>
    </row>
    <row r="57" spans="1:8" x14ac:dyDescent="0.2">
      <c r="A57" s="8">
        <v>43</v>
      </c>
      <c r="B57" s="8">
        <v>101460020</v>
      </c>
      <c r="C57" s="79" t="s">
        <v>51</v>
      </c>
      <c r="D57" s="8">
        <v>2017</v>
      </c>
      <c r="E57" s="8">
        <v>1</v>
      </c>
      <c r="F57" s="10">
        <v>7350</v>
      </c>
      <c r="G57" s="10">
        <v>3675</v>
      </c>
      <c r="H57" s="10">
        <f t="shared" si="1"/>
        <v>3675</v>
      </c>
    </row>
    <row r="58" spans="1:8" x14ac:dyDescent="0.2">
      <c r="A58" s="8">
        <v>44</v>
      </c>
      <c r="B58" s="8">
        <v>101460022</v>
      </c>
      <c r="C58" s="79" t="s">
        <v>52</v>
      </c>
      <c r="D58" s="8">
        <v>2017</v>
      </c>
      <c r="E58" s="8">
        <v>1</v>
      </c>
      <c r="F58" s="10">
        <v>3500</v>
      </c>
      <c r="G58" s="10">
        <v>1750</v>
      </c>
      <c r="H58" s="10">
        <f t="shared" si="1"/>
        <v>1750</v>
      </c>
    </row>
    <row r="59" spans="1:8" x14ac:dyDescent="0.2">
      <c r="A59" s="8">
        <v>45</v>
      </c>
      <c r="B59" s="8">
        <v>101460023</v>
      </c>
      <c r="C59" s="79" t="s">
        <v>53</v>
      </c>
      <c r="D59" s="8">
        <v>2017</v>
      </c>
      <c r="E59" s="8">
        <v>1</v>
      </c>
      <c r="F59" s="10">
        <v>3500</v>
      </c>
      <c r="G59" s="10">
        <v>1750</v>
      </c>
      <c r="H59" s="10">
        <f t="shared" si="1"/>
        <v>1750</v>
      </c>
    </row>
    <row r="60" spans="1:8" x14ac:dyDescent="0.2">
      <c r="A60" s="8">
        <v>46</v>
      </c>
      <c r="B60" s="8">
        <v>101460024</v>
      </c>
      <c r="C60" s="79" t="s">
        <v>54</v>
      </c>
      <c r="D60" s="8">
        <v>2017</v>
      </c>
      <c r="E60" s="8">
        <v>1</v>
      </c>
      <c r="F60" s="10">
        <v>3500</v>
      </c>
      <c r="G60" s="10">
        <v>1750</v>
      </c>
      <c r="H60" s="10">
        <f t="shared" si="1"/>
        <v>1750</v>
      </c>
    </row>
    <row r="61" spans="1:8" x14ac:dyDescent="0.2">
      <c r="A61" s="8">
        <v>47</v>
      </c>
      <c r="B61" s="8">
        <v>101460025</v>
      </c>
      <c r="C61" s="79" t="s">
        <v>55</v>
      </c>
      <c r="D61" s="8">
        <v>2017</v>
      </c>
      <c r="E61" s="8">
        <v>1</v>
      </c>
      <c r="F61" s="10">
        <v>3500</v>
      </c>
      <c r="G61" s="10">
        <v>1750</v>
      </c>
      <c r="H61" s="10">
        <f t="shared" si="1"/>
        <v>1750</v>
      </c>
    </row>
    <row r="62" spans="1:8" x14ac:dyDescent="0.2">
      <c r="A62" s="8">
        <v>48</v>
      </c>
      <c r="B62" s="8">
        <v>101460026</v>
      </c>
      <c r="C62" s="2" t="s">
        <v>124</v>
      </c>
      <c r="D62" s="108">
        <v>2011</v>
      </c>
      <c r="E62" s="8">
        <v>1</v>
      </c>
      <c r="F62" s="127">
        <v>990</v>
      </c>
      <c r="G62" s="10">
        <v>99</v>
      </c>
      <c r="H62" s="10">
        <f t="shared" si="1"/>
        <v>891</v>
      </c>
    </row>
    <row r="63" spans="1:8" x14ac:dyDescent="0.2">
      <c r="A63" s="8">
        <v>49</v>
      </c>
      <c r="B63" s="8">
        <v>101460027</v>
      </c>
      <c r="C63" s="79" t="s">
        <v>124</v>
      </c>
      <c r="D63" s="8">
        <v>2011</v>
      </c>
      <c r="E63" s="8">
        <v>1</v>
      </c>
      <c r="F63" s="10">
        <v>990</v>
      </c>
      <c r="G63" s="10">
        <v>99</v>
      </c>
      <c r="H63" s="10">
        <f t="shared" si="1"/>
        <v>891</v>
      </c>
    </row>
    <row r="64" spans="1:8" x14ac:dyDescent="0.2">
      <c r="A64" s="8"/>
      <c r="B64" s="8">
        <v>101460028</v>
      </c>
      <c r="C64" s="79" t="s">
        <v>124</v>
      </c>
      <c r="D64" s="8">
        <v>2011</v>
      </c>
      <c r="E64" s="8">
        <v>1</v>
      </c>
      <c r="F64" s="10">
        <v>990</v>
      </c>
      <c r="G64" s="10">
        <v>99</v>
      </c>
      <c r="H64" s="10">
        <f t="shared" si="1"/>
        <v>891</v>
      </c>
    </row>
    <row r="65" spans="1:8" x14ac:dyDescent="0.2">
      <c r="A65" s="8"/>
      <c r="B65" s="8">
        <v>101480001</v>
      </c>
      <c r="C65" s="79" t="s">
        <v>18</v>
      </c>
      <c r="D65" s="8">
        <v>2002</v>
      </c>
      <c r="E65" s="8">
        <v>1</v>
      </c>
      <c r="F65" s="10">
        <v>4223.33</v>
      </c>
      <c r="G65" s="10">
        <v>1712.33</v>
      </c>
      <c r="H65" s="10">
        <f t="shared" si="1"/>
        <v>2511</v>
      </c>
    </row>
    <row r="66" spans="1:8" x14ac:dyDescent="0.2">
      <c r="A66" s="8"/>
      <c r="B66" s="8">
        <v>101480002</v>
      </c>
      <c r="C66" s="79" t="s">
        <v>19</v>
      </c>
      <c r="D66" s="8">
        <v>2005</v>
      </c>
      <c r="E66" s="8">
        <v>1</v>
      </c>
      <c r="F66" s="10">
        <v>3300</v>
      </c>
      <c r="G66" s="10">
        <v>1530</v>
      </c>
      <c r="H66" s="10">
        <f t="shared" si="1"/>
        <v>1770</v>
      </c>
    </row>
    <row r="67" spans="1:8" x14ac:dyDescent="0.2">
      <c r="A67" s="8"/>
      <c r="B67" s="8">
        <v>101480003</v>
      </c>
      <c r="C67" s="79" t="s">
        <v>20</v>
      </c>
      <c r="D67" s="8">
        <v>2008</v>
      </c>
      <c r="E67" s="8">
        <v>1</v>
      </c>
      <c r="F67" s="10">
        <v>3916.67</v>
      </c>
      <c r="G67" s="10">
        <v>1641.67</v>
      </c>
      <c r="H67" s="10">
        <f t="shared" si="1"/>
        <v>2275</v>
      </c>
    </row>
    <row r="68" spans="1:8" x14ac:dyDescent="0.2">
      <c r="A68" s="8"/>
      <c r="B68" s="8">
        <v>101480004</v>
      </c>
      <c r="C68" s="79" t="s">
        <v>21</v>
      </c>
      <c r="D68" s="8">
        <v>2008</v>
      </c>
      <c r="E68" s="8">
        <v>1</v>
      </c>
      <c r="F68" s="10">
        <v>7333.33</v>
      </c>
      <c r="G68" s="10">
        <v>4233.33</v>
      </c>
      <c r="H68" s="10">
        <f t="shared" si="1"/>
        <v>3100</v>
      </c>
    </row>
    <row r="69" spans="1:8" x14ac:dyDescent="0.2">
      <c r="A69" s="8"/>
      <c r="B69" s="8">
        <v>101480005</v>
      </c>
      <c r="C69" s="79" t="s">
        <v>22</v>
      </c>
      <c r="D69" s="8">
        <v>2012</v>
      </c>
      <c r="E69" s="8">
        <v>1</v>
      </c>
      <c r="F69" s="10">
        <v>6145.67</v>
      </c>
      <c r="G69" s="10">
        <v>4916.67</v>
      </c>
      <c r="H69" s="10">
        <f t="shared" si="1"/>
        <v>1229</v>
      </c>
    </row>
    <row r="70" spans="1:8" x14ac:dyDescent="0.2">
      <c r="A70" s="8"/>
      <c r="B70" s="8">
        <v>101480006</v>
      </c>
      <c r="C70" s="79" t="s">
        <v>56</v>
      </c>
      <c r="D70" s="8">
        <v>2014</v>
      </c>
      <c r="E70" s="8">
        <v>1</v>
      </c>
      <c r="F70" s="10">
        <v>5142.33</v>
      </c>
      <c r="G70" s="10">
        <v>3085.33</v>
      </c>
      <c r="H70" s="10">
        <f t="shared" si="1"/>
        <v>2057</v>
      </c>
    </row>
    <row r="71" spans="1:8" x14ac:dyDescent="0.2">
      <c r="A71" s="8"/>
      <c r="B71" s="8">
        <v>101480007</v>
      </c>
      <c r="C71" s="79" t="s">
        <v>57</v>
      </c>
      <c r="D71" s="8">
        <v>2014</v>
      </c>
      <c r="E71" s="8">
        <v>1</v>
      </c>
      <c r="F71" s="10">
        <v>5142.33</v>
      </c>
      <c r="G71" s="10">
        <v>3085.33</v>
      </c>
      <c r="H71" s="10">
        <f t="shared" si="1"/>
        <v>2057</v>
      </c>
    </row>
    <row r="72" spans="1:8" x14ac:dyDescent="0.2">
      <c r="A72" s="8"/>
      <c r="B72" s="8">
        <v>101480009</v>
      </c>
      <c r="C72" s="79" t="s">
        <v>58</v>
      </c>
      <c r="D72" s="8">
        <v>2015</v>
      </c>
      <c r="E72" s="8">
        <v>1</v>
      </c>
      <c r="F72" s="10">
        <v>8466.67</v>
      </c>
      <c r="G72" s="10">
        <v>6500.67</v>
      </c>
      <c r="H72" s="10">
        <f t="shared" si="1"/>
        <v>1966</v>
      </c>
    </row>
    <row r="73" spans="1:8" x14ac:dyDescent="0.2">
      <c r="A73" s="8"/>
      <c r="B73" s="8">
        <v>101480010</v>
      </c>
      <c r="C73" s="79" t="s">
        <v>23</v>
      </c>
      <c r="D73" s="8">
        <v>2015</v>
      </c>
      <c r="E73" s="8">
        <v>1</v>
      </c>
      <c r="F73" s="10">
        <v>23780</v>
      </c>
      <c r="G73" s="10">
        <v>16180</v>
      </c>
      <c r="H73" s="10">
        <f t="shared" si="1"/>
        <v>7600</v>
      </c>
    </row>
    <row r="74" spans="1:8" x14ac:dyDescent="0.2">
      <c r="A74" s="8"/>
      <c r="B74" s="8">
        <v>101480011</v>
      </c>
      <c r="C74" s="79" t="s">
        <v>24</v>
      </c>
      <c r="D74" s="8">
        <v>2015</v>
      </c>
      <c r="E74" s="8">
        <v>1</v>
      </c>
      <c r="F74" s="10">
        <v>31834.33</v>
      </c>
      <c r="G74" s="10">
        <v>27301.33</v>
      </c>
      <c r="H74" s="10">
        <f t="shared" si="1"/>
        <v>4533</v>
      </c>
    </row>
    <row r="75" spans="1:8" x14ac:dyDescent="0.2">
      <c r="A75" s="8"/>
      <c r="B75" s="8">
        <v>101480012</v>
      </c>
      <c r="C75" s="79" t="s">
        <v>25</v>
      </c>
      <c r="D75" s="8">
        <v>2015</v>
      </c>
      <c r="E75" s="8">
        <v>1</v>
      </c>
      <c r="F75" s="10">
        <v>14880</v>
      </c>
      <c r="G75" s="10">
        <v>9880</v>
      </c>
      <c r="H75" s="10">
        <f t="shared" si="1"/>
        <v>5000</v>
      </c>
    </row>
    <row r="76" spans="1:8" x14ac:dyDescent="0.2">
      <c r="A76" s="8"/>
      <c r="B76" s="8">
        <v>101480013</v>
      </c>
      <c r="C76" s="79" t="s">
        <v>26</v>
      </c>
      <c r="D76" s="8">
        <v>2015</v>
      </c>
      <c r="E76" s="8">
        <v>1</v>
      </c>
      <c r="F76" s="10">
        <v>21705</v>
      </c>
      <c r="G76" s="10">
        <v>16905</v>
      </c>
      <c r="H76" s="10">
        <f t="shared" si="1"/>
        <v>4800</v>
      </c>
    </row>
    <row r="77" spans="1:8" ht="25.5" x14ac:dyDescent="0.2">
      <c r="A77" s="8">
        <v>105</v>
      </c>
      <c r="B77" s="8">
        <v>101480015</v>
      </c>
      <c r="C77" s="3" t="s">
        <v>389</v>
      </c>
      <c r="D77" s="8">
        <v>2015</v>
      </c>
      <c r="E77" s="8">
        <v>1</v>
      </c>
      <c r="F77" s="10">
        <v>22766.67</v>
      </c>
      <c r="G77" s="10">
        <v>18000.669999999998</v>
      </c>
      <c r="H77" s="10">
        <f t="shared" si="1"/>
        <v>4766</v>
      </c>
    </row>
    <row r="78" spans="1:8" ht="25.5" x14ac:dyDescent="0.2">
      <c r="A78" s="8">
        <v>106</v>
      </c>
      <c r="B78" s="8">
        <v>101480016</v>
      </c>
      <c r="C78" s="3" t="s">
        <v>390</v>
      </c>
      <c r="D78" s="94">
        <v>2015</v>
      </c>
      <c r="E78" s="8">
        <v>1</v>
      </c>
      <c r="F78" s="10">
        <v>14450</v>
      </c>
      <c r="G78" s="10">
        <v>10838</v>
      </c>
      <c r="H78" s="10">
        <f t="shared" si="1"/>
        <v>3612</v>
      </c>
    </row>
    <row r="79" spans="1:8" ht="29.25" customHeight="1" x14ac:dyDescent="0.2">
      <c r="A79" s="8">
        <v>107</v>
      </c>
      <c r="B79" s="8">
        <v>101480017</v>
      </c>
      <c r="C79" s="5" t="s">
        <v>391</v>
      </c>
      <c r="D79" s="94">
        <v>2016</v>
      </c>
      <c r="E79" s="8">
        <v>1</v>
      </c>
      <c r="F79" s="10">
        <v>16720</v>
      </c>
      <c r="G79" s="10">
        <v>12540</v>
      </c>
      <c r="H79" s="10">
        <f t="shared" si="1"/>
        <v>4180</v>
      </c>
    </row>
    <row r="80" spans="1:8" ht="25.5" x14ac:dyDescent="0.2">
      <c r="A80" s="8">
        <v>108</v>
      </c>
      <c r="B80" s="8">
        <v>101480018</v>
      </c>
      <c r="C80" s="3" t="s">
        <v>383</v>
      </c>
      <c r="D80" s="94">
        <v>2016</v>
      </c>
      <c r="E80" s="8">
        <v>1</v>
      </c>
      <c r="F80" s="10">
        <v>16720</v>
      </c>
      <c r="G80" s="10">
        <v>12540</v>
      </c>
      <c r="H80" s="10">
        <f t="shared" si="1"/>
        <v>4180</v>
      </c>
    </row>
    <row r="81" spans="1:8" ht="25.5" x14ac:dyDescent="0.2">
      <c r="A81" s="8">
        <v>109</v>
      </c>
      <c r="B81" s="8">
        <v>101480019</v>
      </c>
      <c r="C81" s="3" t="s">
        <v>373</v>
      </c>
      <c r="D81" s="8">
        <v>2016</v>
      </c>
      <c r="E81" s="8">
        <v>1</v>
      </c>
      <c r="F81" s="10">
        <v>8212</v>
      </c>
      <c r="G81" s="10">
        <v>6159</v>
      </c>
      <c r="H81" s="10">
        <f t="shared" si="1"/>
        <v>2053</v>
      </c>
    </row>
    <row r="82" spans="1:8" x14ac:dyDescent="0.2">
      <c r="A82" s="8">
        <v>110</v>
      </c>
      <c r="B82" s="8">
        <v>101480020</v>
      </c>
      <c r="C82" s="79" t="s">
        <v>59</v>
      </c>
      <c r="D82" s="8">
        <v>2016</v>
      </c>
      <c r="E82" s="8">
        <v>1</v>
      </c>
      <c r="F82" s="10">
        <v>8308</v>
      </c>
      <c r="G82" s="10">
        <v>6231</v>
      </c>
      <c r="H82" s="10">
        <f t="shared" si="1"/>
        <v>2077</v>
      </c>
    </row>
    <row r="83" spans="1:8" ht="15.75" customHeight="1" x14ac:dyDescent="0.2">
      <c r="A83" s="8">
        <v>111</v>
      </c>
      <c r="B83" s="8">
        <v>101480021</v>
      </c>
      <c r="C83" s="79" t="s">
        <v>60</v>
      </c>
      <c r="D83" s="8">
        <v>2016</v>
      </c>
      <c r="E83" s="8">
        <v>1</v>
      </c>
      <c r="F83" s="10">
        <v>12900</v>
      </c>
      <c r="G83" s="10">
        <v>9675</v>
      </c>
      <c r="H83" s="10">
        <f t="shared" si="1"/>
        <v>3225</v>
      </c>
    </row>
    <row r="84" spans="1:8" x14ac:dyDescent="0.2">
      <c r="A84" s="8">
        <v>112</v>
      </c>
      <c r="B84" s="8">
        <v>101480022</v>
      </c>
      <c r="C84" s="79" t="s">
        <v>27</v>
      </c>
      <c r="D84" s="8">
        <v>2016</v>
      </c>
      <c r="E84" s="8">
        <v>1</v>
      </c>
      <c r="F84" s="10">
        <v>19840</v>
      </c>
      <c r="G84" s="10">
        <v>14880</v>
      </c>
      <c r="H84" s="10">
        <f t="shared" si="1"/>
        <v>4960</v>
      </c>
    </row>
    <row r="85" spans="1:8" ht="27.75" customHeight="1" x14ac:dyDescent="0.2">
      <c r="A85" s="8">
        <v>113</v>
      </c>
      <c r="B85" s="8">
        <v>101480023</v>
      </c>
      <c r="C85" s="79" t="s">
        <v>28</v>
      </c>
      <c r="D85" s="8">
        <v>2016</v>
      </c>
      <c r="E85" s="8">
        <v>1</v>
      </c>
      <c r="F85" s="10">
        <v>15170</v>
      </c>
      <c r="G85" s="10">
        <v>11378</v>
      </c>
      <c r="H85" s="10">
        <f t="shared" si="1"/>
        <v>3792</v>
      </c>
    </row>
    <row r="86" spans="1:8" x14ac:dyDescent="0.2">
      <c r="A86" s="8">
        <v>114</v>
      </c>
      <c r="B86" s="8">
        <v>101480024</v>
      </c>
      <c r="C86" s="79" t="s">
        <v>61</v>
      </c>
      <c r="D86" s="8">
        <v>2017</v>
      </c>
      <c r="E86" s="8">
        <v>1</v>
      </c>
      <c r="F86" s="10">
        <v>4746</v>
      </c>
      <c r="G86" s="10">
        <v>2373</v>
      </c>
      <c r="H86" s="10">
        <f t="shared" si="1"/>
        <v>2373</v>
      </c>
    </row>
    <row r="87" spans="1:8" x14ac:dyDescent="0.2">
      <c r="A87" s="8">
        <v>115</v>
      </c>
      <c r="B87" s="8">
        <v>101480025</v>
      </c>
      <c r="C87" s="79" t="s">
        <v>62</v>
      </c>
      <c r="D87" s="8">
        <v>2017</v>
      </c>
      <c r="E87" s="8">
        <v>1</v>
      </c>
      <c r="F87" s="10">
        <v>4398.6000000000004</v>
      </c>
      <c r="G87" s="10">
        <v>2199.6</v>
      </c>
      <c r="H87" s="10">
        <f t="shared" si="1"/>
        <v>2199.0000000000005</v>
      </c>
    </row>
    <row r="88" spans="1:8" x14ac:dyDescent="0.2">
      <c r="A88" s="8">
        <v>116</v>
      </c>
      <c r="B88" s="8">
        <v>101480026</v>
      </c>
      <c r="C88" s="79" t="s">
        <v>63</v>
      </c>
      <c r="D88" s="8">
        <v>2017</v>
      </c>
      <c r="E88" s="8">
        <v>1</v>
      </c>
      <c r="F88" s="10">
        <v>4846.5</v>
      </c>
      <c r="G88" s="10">
        <v>2423.5</v>
      </c>
      <c r="H88" s="10">
        <f t="shared" si="1"/>
        <v>2423</v>
      </c>
    </row>
    <row r="89" spans="1:8" x14ac:dyDescent="0.2">
      <c r="A89" s="8">
        <v>117</v>
      </c>
      <c r="B89" s="8">
        <v>101480027</v>
      </c>
      <c r="C89" s="79" t="s">
        <v>64</v>
      </c>
      <c r="D89" s="8">
        <v>2017</v>
      </c>
      <c r="E89" s="8">
        <v>1</v>
      </c>
      <c r="F89" s="10">
        <v>4846.5</v>
      </c>
      <c r="G89" s="10">
        <v>2423.5</v>
      </c>
      <c r="H89" s="10">
        <f t="shared" si="1"/>
        <v>2423</v>
      </c>
    </row>
    <row r="90" spans="1:8" x14ac:dyDescent="0.2">
      <c r="A90" s="8">
        <v>118</v>
      </c>
      <c r="B90" s="8">
        <v>101480028</v>
      </c>
      <c r="C90" s="79" t="s">
        <v>29</v>
      </c>
      <c r="D90" s="8">
        <v>2017</v>
      </c>
      <c r="E90" s="8">
        <v>1</v>
      </c>
      <c r="F90" s="10">
        <v>8990</v>
      </c>
      <c r="G90" s="10">
        <v>4495</v>
      </c>
      <c r="H90" s="10">
        <f t="shared" si="1"/>
        <v>4495</v>
      </c>
    </row>
    <row r="91" spans="1:8" x14ac:dyDescent="0.2">
      <c r="A91" s="8">
        <v>119</v>
      </c>
      <c r="B91" s="8">
        <v>101480029</v>
      </c>
      <c r="C91" s="3" t="s">
        <v>380</v>
      </c>
      <c r="D91" s="8">
        <v>2017</v>
      </c>
      <c r="E91" s="8">
        <v>1</v>
      </c>
      <c r="F91" s="10">
        <v>13500</v>
      </c>
      <c r="G91" s="10">
        <v>6750</v>
      </c>
      <c r="H91" s="10">
        <f t="shared" si="1"/>
        <v>6750</v>
      </c>
    </row>
    <row r="92" spans="1:8" x14ac:dyDescent="0.2">
      <c r="A92" s="8">
        <v>120</v>
      </c>
      <c r="B92" s="8">
        <v>101480030</v>
      </c>
      <c r="C92" s="3" t="s">
        <v>30</v>
      </c>
      <c r="D92" s="8">
        <v>2017</v>
      </c>
      <c r="E92" s="8">
        <v>1</v>
      </c>
      <c r="F92" s="10">
        <v>9717</v>
      </c>
      <c r="G92" s="10">
        <v>4859</v>
      </c>
      <c r="H92" s="10">
        <f t="shared" si="1"/>
        <v>4858</v>
      </c>
    </row>
    <row r="93" spans="1:8" ht="25.5" x14ac:dyDescent="0.2">
      <c r="A93" s="8">
        <v>121</v>
      </c>
      <c r="B93" s="8">
        <v>101480031</v>
      </c>
      <c r="C93" s="3" t="s">
        <v>384</v>
      </c>
      <c r="D93" s="8">
        <v>2017</v>
      </c>
      <c r="E93" s="8">
        <v>1</v>
      </c>
      <c r="F93" s="10">
        <v>125000</v>
      </c>
      <c r="G93" s="10">
        <v>62500</v>
      </c>
      <c r="H93" s="10">
        <f t="shared" si="1"/>
        <v>62500</v>
      </c>
    </row>
    <row r="94" spans="1:8" ht="24.75" customHeight="1" x14ac:dyDescent="0.2">
      <c r="A94" s="8">
        <v>122</v>
      </c>
      <c r="B94" s="8">
        <v>101480032</v>
      </c>
      <c r="C94" s="5" t="s">
        <v>385</v>
      </c>
      <c r="D94" s="8">
        <v>2018</v>
      </c>
      <c r="E94" s="8">
        <v>1</v>
      </c>
      <c r="F94" s="10">
        <v>137000</v>
      </c>
      <c r="G94" s="10">
        <v>34250</v>
      </c>
      <c r="H94" s="10">
        <f t="shared" si="1"/>
        <v>102750</v>
      </c>
    </row>
    <row r="95" spans="1:8" x14ac:dyDescent="0.2">
      <c r="A95" s="8">
        <v>123</v>
      </c>
      <c r="B95" s="8">
        <v>101480033</v>
      </c>
      <c r="C95" s="3" t="s">
        <v>31</v>
      </c>
      <c r="D95" s="8">
        <v>2019</v>
      </c>
      <c r="E95" s="8">
        <v>1</v>
      </c>
      <c r="F95" s="10">
        <v>19910</v>
      </c>
      <c r="G95" s="10">
        <v>1991</v>
      </c>
      <c r="H95" s="10">
        <f t="shared" si="1"/>
        <v>17919</v>
      </c>
    </row>
    <row r="96" spans="1:8" x14ac:dyDescent="0.2">
      <c r="A96" s="8">
        <v>124</v>
      </c>
      <c r="B96" s="8">
        <v>101480034</v>
      </c>
      <c r="C96" s="79" t="s">
        <v>32</v>
      </c>
      <c r="D96" s="8">
        <v>2019</v>
      </c>
      <c r="E96" s="8">
        <v>1</v>
      </c>
      <c r="F96" s="10">
        <v>6200</v>
      </c>
      <c r="G96" s="10">
        <v>620</v>
      </c>
      <c r="H96" s="10">
        <f t="shared" si="1"/>
        <v>5580</v>
      </c>
    </row>
    <row r="97" spans="1:9" x14ac:dyDescent="0.2">
      <c r="A97" s="8">
        <v>125</v>
      </c>
      <c r="B97" s="8">
        <v>101480035</v>
      </c>
      <c r="C97" s="79" t="s">
        <v>33</v>
      </c>
      <c r="D97" s="8">
        <v>2019</v>
      </c>
      <c r="E97" s="8">
        <v>1</v>
      </c>
      <c r="F97" s="10">
        <v>16690</v>
      </c>
      <c r="G97" s="10">
        <v>1669</v>
      </c>
      <c r="H97" s="10">
        <f t="shared" si="1"/>
        <v>15021</v>
      </c>
    </row>
    <row r="98" spans="1:9" x14ac:dyDescent="0.2">
      <c r="A98" s="8">
        <v>126</v>
      </c>
      <c r="B98" s="8">
        <v>101480036</v>
      </c>
      <c r="C98" s="79" t="s">
        <v>34</v>
      </c>
      <c r="D98" s="8">
        <v>2019</v>
      </c>
      <c r="E98" s="8">
        <v>1</v>
      </c>
      <c r="F98" s="13">
        <v>7679</v>
      </c>
      <c r="G98" s="13">
        <v>768</v>
      </c>
      <c r="H98" s="13">
        <f t="shared" si="1"/>
        <v>6911</v>
      </c>
    </row>
    <row r="99" spans="1:9" x14ac:dyDescent="0.2">
      <c r="A99" s="8">
        <v>127</v>
      </c>
      <c r="B99" s="8">
        <v>101480037</v>
      </c>
      <c r="C99" s="3" t="s">
        <v>377</v>
      </c>
      <c r="D99" s="8">
        <v>2019</v>
      </c>
      <c r="E99" s="8">
        <v>5</v>
      </c>
      <c r="F99" s="13">
        <v>9995</v>
      </c>
      <c r="G99" s="13">
        <v>1000</v>
      </c>
      <c r="H99" s="13">
        <f t="shared" si="1"/>
        <v>8995</v>
      </c>
      <c r="I99" s="145"/>
    </row>
    <row r="100" spans="1:9" ht="28.5" customHeight="1" x14ac:dyDescent="0.2">
      <c r="A100" s="8">
        <v>128</v>
      </c>
      <c r="B100" s="8">
        <v>101480038</v>
      </c>
      <c r="C100" s="135" t="s">
        <v>245</v>
      </c>
      <c r="D100" s="8">
        <v>2019</v>
      </c>
      <c r="E100" s="8">
        <v>1</v>
      </c>
      <c r="F100" s="10">
        <v>100000</v>
      </c>
      <c r="G100" s="10">
        <v>10000</v>
      </c>
      <c r="H100" s="10">
        <f t="shared" ref="H100:H119" si="2">F100-G100</f>
        <v>90000</v>
      </c>
    </row>
    <row r="101" spans="1:9" ht="25.5" x14ac:dyDescent="0.2">
      <c r="A101" s="8">
        <v>129</v>
      </c>
      <c r="B101" s="8">
        <v>101480039</v>
      </c>
      <c r="C101" s="79" t="s">
        <v>184</v>
      </c>
      <c r="D101" s="8">
        <v>2016</v>
      </c>
      <c r="E101" s="8">
        <v>1</v>
      </c>
      <c r="F101" s="10">
        <v>5915</v>
      </c>
      <c r="G101" s="10">
        <v>592</v>
      </c>
      <c r="H101" s="10">
        <f t="shared" si="2"/>
        <v>5323</v>
      </c>
    </row>
    <row r="102" spans="1:9" ht="12" customHeight="1" x14ac:dyDescent="0.2">
      <c r="A102" s="8">
        <v>130</v>
      </c>
      <c r="B102" s="8">
        <v>101480040</v>
      </c>
      <c r="C102" s="79" t="s">
        <v>185</v>
      </c>
      <c r="D102" s="8">
        <v>2019</v>
      </c>
      <c r="E102" s="8">
        <v>1</v>
      </c>
      <c r="F102" s="10">
        <v>4694</v>
      </c>
      <c r="G102" s="10">
        <v>469</v>
      </c>
      <c r="H102" s="10">
        <f t="shared" si="2"/>
        <v>4225</v>
      </c>
    </row>
    <row r="103" spans="1:9" x14ac:dyDescent="0.2">
      <c r="A103" s="8">
        <v>131</v>
      </c>
      <c r="B103" s="8">
        <v>101480041</v>
      </c>
      <c r="C103" s="79" t="s">
        <v>190</v>
      </c>
      <c r="D103" s="8">
        <v>2018</v>
      </c>
      <c r="E103" s="8">
        <v>1</v>
      </c>
      <c r="F103" s="10">
        <v>1835</v>
      </c>
      <c r="G103" s="10">
        <v>184</v>
      </c>
      <c r="H103" s="10">
        <f t="shared" si="2"/>
        <v>1651</v>
      </c>
    </row>
    <row r="104" spans="1:9" x14ac:dyDescent="0.2">
      <c r="A104" s="8">
        <v>132</v>
      </c>
      <c r="B104" s="8">
        <v>101480042</v>
      </c>
      <c r="C104" s="79" t="s">
        <v>191</v>
      </c>
      <c r="D104" s="8">
        <v>2018</v>
      </c>
      <c r="E104" s="8">
        <v>1</v>
      </c>
      <c r="F104" s="10">
        <v>1460</v>
      </c>
      <c r="G104" s="10">
        <f t="shared" ref="G104:G118" si="3">F104/10</f>
        <v>146</v>
      </c>
      <c r="H104" s="10">
        <f t="shared" si="2"/>
        <v>1314</v>
      </c>
    </row>
    <row r="105" spans="1:9" ht="25.5" x14ac:dyDescent="0.2">
      <c r="A105" s="8">
        <v>133</v>
      </c>
      <c r="B105" s="8" t="s">
        <v>285</v>
      </c>
      <c r="C105" s="135" t="s">
        <v>192</v>
      </c>
      <c r="D105" s="8">
        <v>2016</v>
      </c>
      <c r="E105" s="8">
        <v>2</v>
      </c>
      <c r="F105" s="10">
        <v>1036</v>
      </c>
      <c r="G105" s="10">
        <v>104</v>
      </c>
      <c r="H105" s="10">
        <f t="shared" si="2"/>
        <v>932</v>
      </c>
    </row>
    <row r="106" spans="1:9" ht="25.5" x14ac:dyDescent="0.2">
      <c r="A106" s="8">
        <v>134</v>
      </c>
      <c r="B106" s="8" t="s">
        <v>286</v>
      </c>
      <c r="C106" s="135" t="s">
        <v>175</v>
      </c>
      <c r="D106" s="8">
        <v>2015</v>
      </c>
      <c r="E106" s="8">
        <v>2</v>
      </c>
      <c r="F106" s="10">
        <v>1240</v>
      </c>
      <c r="G106" s="10">
        <f t="shared" si="3"/>
        <v>124</v>
      </c>
      <c r="H106" s="10">
        <f t="shared" si="2"/>
        <v>1116</v>
      </c>
    </row>
    <row r="107" spans="1:9" x14ac:dyDescent="0.2">
      <c r="A107" s="8">
        <v>165</v>
      </c>
      <c r="B107" s="8">
        <v>101480048</v>
      </c>
      <c r="C107" s="79" t="s">
        <v>176</v>
      </c>
      <c r="D107" s="8">
        <v>2019</v>
      </c>
      <c r="E107" s="8">
        <v>1</v>
      </c>
      <c r="F107" s="10">
        <v>3800</v>
      </c>
      <c r="G107" s="10">
        <f t="shared" si="3"/>
        <v>380</v>
      </c>
      <c r="H107" s="10">
        <f t="shared" si="2"/>
        <v>3420</v>
      </c>
    </row>
    <row r="108" spans="1:9" ht="25.5" x14ac:dyDescent="0.2">
      <c r="A108" s="8">
        <v>136</v>
      </c>
      <c r="B108" s="8" t="s">
        <v>287</v>
      </c>
      <c r="C108" s="135" t="s">
        <v>360</v>
      </c>
      <c r="D108" s="8">
        <v>2019</v>
      </c>
      <c r="E108" s="8">
        <v>4</v>
      </c>
      <c r="F108" s="10">
        <v>21816</v>
      </c>
      <c r="G108" s="10">
        <v>2182</v>
      </c>
      <c r="H108" s="10">
        <f t="shared" si="2"/>
        <v>19634</v>
      </c>
    </row>
    <row r="109" spans="1:9" ht="25.5" x14ac:dyDescent="0.2">
      <c r="A109" s="8">
        <v>137</v>
      </c>
      <c r="B109" s="8" t="s">
        <v>288</v>
      </c>
      <c r="C109" s="135" t="s">
        <v>179</v>
      </c>
      <c r="D109" s="8">
        <v>2018</v>
      </c>
      <c r="E109" s="8">
        <v>4</v>
      </c>
      <c r="F109" s="10">
        <v>10844</v>
      </c>
      <c r="G109" s="10">
        <v>1084</v>
      </c>
      <c r="H109" s="10">
        <f t="shared" si="2"/>
        <v>9760</v>
      </c>
    </row>
    <row r="110" spans="1:9" ht="25.5" x14ac:dyDescent="0.2">
      <c r="A110" s="8">
        <v>138</v>
      </c>
      <c r="B110" s="8">
        <v>101480057</v>
      </c>
      <c r="C110" s="135" t="s">
        <v>376</v>
      </c>
      <c r="D110" s="8">
        <v>2015</v>
      </c>
      <c r="E110" s="8">
        <v>1</v>
      </c>
      <c r="F110" s="10">
        <v>3000</v>
      </c>
      <c r="G110" s="10">
        <f t="shared" si="3"/>
        <v>300</v>
      </c>
      <c r="H110" s="10">
        <f t="shared" si="2"/>
        <v>2700</v>
      </c>
    </row>
    <row r="111" spans="1:9" ht="14.25" customHeight="1" x14ac:dyDescent="0.2">
      <c r="A111" s="8">
        <v>139</v>
      </c>
      <c r="B111" s="8">
        <v>101480059</v>
      </c>
      <c r="C111" s="135" t="s">
        <v>321</v>
      </c>
      <c r="D111" s="8">
        <v>2019</v>
      </c>
      <c r="E111" s="8">
        <v>1</v>
      </c>
      <c r="F111" s="10">
        <v>2599</v>
      </c>
      <c r="G111" s="10">
        <v>260</v>
      </c>
      <c r="H111" s="10">
        <f t="shared" si="2"/>
        <v>2339</v>
      </c>
    </row>
    <row r="112" spans="1:9" ht="14.25" customHeight="1" x14ac:dyDescent="0.2">
      <c r="A112" s="8">
        <v>140</v>
      </c>
      <c r="B112" s="8">
        <v>101480060</v>
      </c>
      <c r="C112" s="5" t="s">
        <v>162</v>
      </c>
      <c r="D112" s="8">
        <v>2016</v>
      </c>
      <c r="E112" s="8">
        <v>1</v>
      </c>
      <c r="F112" s="10">
        <v>4997</v>
      </c>
      <c r="G112" s="10">
        <v>500</v>
      </c>
      <c r="H112" s="10">
        <f t="shared" si="2"/>
        <v>4497</v>
      </c>
    </row>
    <row r="113" spans="1:8" ht="25.5" x14ac:dyDescent="0.2">
      <c r="A113" s="8">
        <v>141</v>
      </c>
      <c r="B113" s="8" t="s">
        <v>290</v>
      </c>
      <c r="C113" s="5" t="s">
        <v>163</v>
      </c>
      <c r="D113" s="8">
        <v>1985</v>
      </c>
      <c r="E113" s="8">
        <v>2</v>
      </c>
      <c r="F113" s="10">
        <v>800</v>
      </c>
      <c r="G113" s="10">
        <f t="shared" si="3"/>
        <v>80</v>
      </c>
      <c r="H113" s="10">
        <f t="shared" si="2"/>
        <v>720</v>
      </c>
    </row>
    <row r="114" spans="1:8" x14ac:dyDescent="0.2">
      <c r="A114" s="8">
        <v>142</v>
      </c>
      <c r="B114" s="8">
        <v>101480063</v>
      </c>
      <c r="C114" s="2" t="s">
        <v>289</v>
      </c>
      <c r="D114" s="8">
        <v>2019</v>
      </c>
      <c r="E114" s="8">
        <v>1</v>
      </c>
      <c r="F114" s="10">
        <v>5000</v>
      </c>
      <c r="G114" s="10">
        <f t="shared" si="3"/>
        <v>500</v>
      </c>
      <c r="H114" s="10">
        <f t="shared" si="2"/>
        <v>4500</v>
      </c>
    </row>
    <row r="115" spans="1:8" x14ac:dyDescent="0.2">
      <c r="A115" s="8">
        <v>143</v>
      </c>
      <c r="B115" s="8">
        <v>101480064</v>
      </c>
      <c r="C115" s="2" t="s">
        <v>125</v>
      </c>
      <c r="D115" s="8">
        <v>2010</v>
      </c>
      <c r="E115" s="8">
        <v>1</v>
      </c>
      <c r="F115" s="10">
        <v>847</v>
      </c>
      <c r="G115" s="10">
        <v>85</v>
      </c>
      <c r="H115" s="10">
        <f t="shared" si="2"/>
        <v>762</v>
      </c>
    </row>
    <row r="116" spans="1:8" x14ac:dyDescent="0.2">
      <c r="A116" s="8">
        <v>144</v>
      </c>
      <c r="B116" s="8">
        <v>101480065</v>
      </c>
      <c r="C116" s="2" t="s">
        <v>283</v>
      </c>
      <c r="D116" s="8">
        <v>2011</v>
      </c>
      <c r="E116" s="8">
        <v>1</v>
      </c>
      <c r="F116" s="10">
        <v>956</v>
      </c>
      <c r="G116" s="10">
        <v>96</v>
      </c>
      <c r="H116" s="10">
        <f t="shared" si="2"/>
        <v>860</v>
      </c>
    </row>
    <row r="117" spans="1:8" x14ac:dyDescent="0.2">
      <c r="A117" s="8">
        <v>145</v>
      </c>
      <c r="B117" s="8">
        <v>101480066</v>
      </c>
      <c r="C117" s="2" t="s">
        <v>126</v>
      </c>
      <c r="D117" s="8">
        <v>2010</v>
      </c>
      <c r="E117" s="8">
        <v>1</v>
      </c>
      <c r="F117" s="10">
        <v>840</v>
      </c>
      <c r="G117" s="10">
        <f t="shared" si="3"/>
        <v>84</v>
      </c>
      <c r="H117" s="10">
        <f t="shared" si="2"/>
        <v>756</v>
      </c>
    </row>
    <row r="118" spans="1:8" ht="24.75" customHeight="1" x14ac:dyDescent="0.2">
      <c r="A118" s="12">
        <v>146</v>
      </c>
      <c r="B118" s="12" t="s">
        <v>291</v>
      </c>
      <c r="C118" s="129" t="s">
        <v>122</v>
      </c>
      <c r="D118" s="12">
        <v>2016</v>
      </c>
      <c r="E118" s="12">
        <v>4</v>
      </c>
      <c r="F118" s="13">
        <v>20700</v>
      </c>
      <c r="G118" s="13">
        <f t="shared" si="3"/>
        <v>2070</v>
      </c>
      <c r="H118" s="13">
        <f t="shared" si="2"/>
        <v>18630</v>
      </c>
    </row>
    <row r="119" spans="1:8" ht="24.75" customHeight="1" thickBot="1" x14ac:dyDescent="0.25">
      <c r="A119" s="12">
        <v>147</v>
      </c>
      <c r="B119" s="12">
        <v>101480071</v>
      </c>
      <c r="C119" s="129" t="s">
        <v>392</v>
      </c>
      <c r="D119" s="12">
        <v>2020</v>
      </c>
      <c r="E119" s="12">
        <v>1</v>
      </c>
      <c r="F119" s="13">
        <v>169025</v>
      </c>
      <c r="G119" s="13">
        <v>0</v>
      </c>
      <c r="H119" s="13">
        <f t="shared" si="2"/>
        <v>169025</v>
      </c>
    </row>
    <row r="120" spans="1:8" ht="15" customHeight="1" thickBot="1" x14ac:dyDescent="0.25">
      <c r="A120" s="199" t="s">
        <v>69</v>
      </c>
      <c r="B120" s="200"/>
      <c r="C120" s="200"/>
      <c r="D120" s="200"/>
      <c r="E120" s="201"/>
      <c r="F120" s="19">
        <f>SUM(F39:F119)</f>
        <v>1179822.25</v>
      </c>
      <c r="G120" s="14">
        <f>SUM(G39:G119)</f>
        <v>455045.25</v>
      </c>
      <c r="H120" s="15">
        <f>SUM(H39:H119)</f>
        <v>724777</v>
      </c>
    </row>
    <row r="121" spans="1:8" ht="15" customHeight="1" thickBot="1" x14ac:dyDescent="0.25">
      <c r="A121" s="202" t="s">
        <v>234</v>
      </c>
      <c r="B121" s="203"/>
      <c r="C121" s="203"/>
      <c r="D121" s="203"/>
      <c r="E121" s="203"/>
      <c r="F121" s="203"/>
      <c r="G121" s="203"/>
      <c r="H121" s="204"/>
    </row>
    <row r="122" spans="1:8" ht="16.5" customHeight="1" thickBot="1" x14ac:dyDescent="0.25">
      <c r="A122" s="16">
        <v>148</v>
      </c>
      <c r="B122" s="16">
        <v>101510001</v>
      </c>
      <c r="C122" s="187" t="s">
        <v>35</v>
      </c>
      <c r="D122" s="16">
        <v>2005</v>
      </c>
      <c r="E122" s="16">
        <v>1</v>
      </c>
      <c r="F122" s="18">
        <v>47508</v>
      </c>
      <c r="G122" s="18">
        <v>30474</v>
      </c>
      <c r="H122" s="18">
        <f t="shared" ref="H122" si="4">F122-G122</f>
        <v>17034</v>
      </c>
    </row>
    <row r="123" spans="1:8" ht="15.75" customHeight="1" thickBot="1" x14ac:dyDescent="0.25">
      <c r="A123" s="199" t="s">
        <v>284</v>
      </c>
      <c r="B123" s="200"/>
      <c r="C123" s="200"/>
      <c r="D123" s="200"/>
      <c r="E123" s="201"/>
      <c r="F123" s="19">
        <f>SUM(F122:F122)</f>
        <v>47508</v>
      </c>
      <c r="G123" s="14">
        <f>SUM(G122:G122)</f>
        <v>30474</v>
      </c>
      <c r="H123" s="15">
        <f>SUM(H122:H122)</f>
        <v>17034</v>
      </c>
    </row>
    <row r="124" spans="1:8" ht="13.5" thickBot="1" x14ac:dyDescent="0.25">
      <c r="A124" s="202" t="s">
        <v>235</v>
      </c>
      <c r="B124" s="203"/>
      <c r="C124" s="203"/>
      <c r="D124" s="203"/>
      <c r="E124" s="203"/>
      <c r="F124" s="203"/>
      <c r="G124" s="203"/>
      <c r="H124" s="204"/>
    </row>
    <row r="125" spans="1:8" x14ac:dyDescent="0.2">
      <c r="A125" s="16">
        <v>149</v>
      </c>
      <c r="B125" s="16">
        <v>101610001</v>
      </c>
      <c r="C125" s="186" t="s">
        <v>36</v>
      </c>
      <c r="D125" s="16">
        <v>2016</v>
      </c>
      <c r="E125" s="16">
        <v>1</v>
      </c>
      <c r="F125" s="18">
        <v>6170</v>
      </c>
      <c r="G125" s="18">
        <v>4936</v>
      </c>
      <c r="H125" s="18">
        <f t="shared" ref="H125:H185" si="5">F125-G125</f>
        <v>1234</v>
      </c>
    </row>
    <row r="126" spans="1:8" x14ac:dyDescent="0.2">
      <c r="A126" s="8">
        <v>150</v>
      </c>
      <c r="B126" s="8">
        <v>101630001</v>
      </c>
      <c r="C126" s="79" t="s">
        <v>65</v>
      </c>
      <c r="D126" s="8">
        <v>2012</v>
      </c>
      <c r="E126" s="8">
        <v>1</v>
      </c>
      <c r="F126" s="10">
        <v>3300</v>
      </c>
      <c r="G126" s="10">
        <v>2640</v>
      </c>
      <c r="H126" s="10">
        <f t="shared" si="5"/>
        <v>660</v>
      </c>
    </row>
    <row r="127" spans="1:8" x14ac:dyDescent="0.2">
      <c r="A127" s="8">
        <v>151</v>
      </c>
      <c r="B127" s="8">
        <v>101630002</v>
      </c>
      <c r="C127" s="79" t="s">
        <v>65</v>
      </c>
      <c r="D127" s="8">
        <v>2012</v>
      </c>
      <c r="E127" s="8">
        <v>1</v>
      </c>
      <c r="F127" s="10">
        <v>3300</v>
      </c>
      <c r="G127" s="10">
        <v>2640</v>
      </c>
      <c r="H127" s="10">
        <f t="shared" si="5"/>
        <v>660</v>
      </c>
    </row>
    <row r="128" spans="1:8" x14ac:dyDescent="0.2">
      <c r="A128" s="8">
        <v>152</v>
      </c>
      <c r="B128" s="8">
        <v>101630003</v>
      </c>
      <c r="C128" s="79" t="s">
        <v>65</v>
      </c>
      <c r="D128" s="8">
        <v>2012</v>
      </c>
      <c r="E128" s="8">
        <v>1</v>
      </c>
      <c r="F128" s="10">
        <v>3300</v>
      </c>
      <c r="G128" s="10">
        <v>2640</v>
      </c>
      <c r="H128" s="10">
        <f t="shared" si="5"/>
        <v>660</v>
      </c>
    </row>
    <row r="129" spans="1:8" x14ac:dyDescent="0.2">
      <c r="A129" s="8">
        <v>153</v>
      </c>
      <c r="B129" s="8">
        <v>101630004</v>
      </c>
      <c r="C129" s="79" t="s">
        <v>65</v>
      </c>
      <c r="D129" s="8">
        <v>2013</v>
      </c>
      <c r="E129" s="8">
        <v>1</v>
      </c>
      <c r="F129" s="10">
        <v>2558.33</v>
      </c>
      <c r="G129" s="10">
        <v>1790.33</v>
      </c>
      <c r="H129" s="10">
        <f t="shared" si="5"/>
        <v>768</v>
      </c>
    </row>
    <row r="130" spans="1:8" x14ac:dyDescent="0.2">
      <c r="A130" s="8">
        <v>154</v>
      </c>
      <c r="B130" s="8">
        <v>101630005</v>
      </c>
      <c r="C130" s="79" t="s">
        <v>65</v>
      </c>
      <c r="D130" s="8">
        <v>2013</v>
      </c>
      <c r="E130" s="8">
        <v>1</v>
      </c>
      <c r="F130" s="10">
        <v>2558.33</v>
      </c>
      <c r="G130" s="10">
        <v>1790.33</v>
      </c>
      <c r="H130" s="10">
        <f t="shared" si="5"/>
        <v>768</v>
      </c>
    </row>
    <row r="131" spans="1:8" x14ac:dyDescent="0.2">
      <c r="A131" s="8">
        <v>155</v>
      </c>
      <c r="B131" s="8">
        <v>101630006</v>
      </c>
      <c r="C131" s="79" t="s">
        <v>65</v>
      </c>
      <c r="D131" s="8">
        <v>2013</v>
      </c>
      <c r="E131" s="8">
        <v>1</v>
      </c>
      <c r="F131" s="10">
        <v>2383.33</v>
      </c>
      <c r="G131" s="10">
        <v>1668.33</v>
      </c>
      <c r="H131" s="10">
        <f t="shared" si="5"/>
        <v>715</v>
      </c>
    </row>
    <row r="132" spans="1:8" x14ac:dyDescent="0.2">
      <c r="A132" s="8">
        <v>156</v>
      </c>
      <c r="B132" s="8">
        <v>101630007</v>
      </c>
      <c r="C132" s="79" t="s">
        <v>65</v>
      </c>
      <c r="D132" s="8">
        <v>2013</v>
      </c>
      <c r="E132" s="8">
        <v>1</v>
      </c>
      <c r="F132" s="10">
        <v>2383.33</v>
      </c>
      <c r="G132" s="10">
        <v>1668.33</v>
      </c>
      <c r="H132" s="10">
        <f t="shared" si="5"/>
        <v>715</v>
      </c>
    </row>
    <row r="133" spans="1:8" x14ac:dyDescent="0.2">
      <c r="A133" s="8">
        <v>157</v>
      </c>
      <c r="B133" s="8">
        <v>101630008</v>
      </c>
      <c r="C133" s="79" t="s">
        <v>66</v>
      </c>
      <c r="D133" s="8">
        <v>2013</v>
      </c>
      <c r="E133" s="8">
        <v>1</v>
      </c>
      <c r="F133" s="10">
        <v>2830</v>
      </c>
      <c r="G133" s="10">
        <v>1981</v>
      </c>
      <c r="H133" s="10">
        <f t="shared" si="5"/>
        <v>849</v>
      </c>
    </row>
    <row r="134" spans="1:8" x14ac:dyDescent="0.2">
      <c r="A134" s="8">
        <v>158</v>
      </c>
      <c r="B134" s="8">
        <v>101630009</v>
      </c>
      <c r="C134" s="79" t="s">
        <v>67</v>
      </c>
      <c r="D134" s="8">
        <v>2017</v>
      </c>
      <c r="E134" s="8">
        <v>1</v>
      </c>
      <c r="F134" s="10">
        <v>17000</v>
      </c>
      <c r="G134" s="10">
        <v>11100</v>
      </c>
      <c r="H134" s="10">
        <f t="shared" si="5"/>
        <v>5900</v>
      </c>
    </row>
    <row r="135" spans="1:8" x14ac:dyDescent="0.2">
      <c r="A135" s="8">
        <v>159</v>
      </c>
      <c r="B135" s="8">
        <v>101630010</v>
      </c>
      <c r="C135" s="79" t="s">
        <v>37</v>
      </c>
      <c r="D135" s="8">
        <v>2018</v>
      </c>
      <c r="E135" s="8">
        <v>1</v>
      </c>
      <c r="F135" s="10">
        <v>100000</v>
      </c>
      <c r="G135" s="10">
        <v>25000</v>
      </c>
      <c r="H135" s="10">
        <f t="shared" si="5"/>
        <v>75000</v>
      </c>
    </row>
    <row r="136" spans="1:8" x14ac:dyDescent="0.2">
      <c r="A136" s="8">
        <v>160</v>
      </c>
      <c r="B136" s="8">
        <v>101630011</v>
      </c>
      <c r="C136" s="2" t="s">
        <v>155</v>
      </c>
      <c r="D136" s="8">
        <v>2017</v>
      </c>
      <c r="E136" s="8">
        <v>1</v>
      </c>
      <c r="F136" s="10">
        <v>480</v>
      </c>
      <c r="G136" s="10">
        <f>F136/10</f>
        <v>48</v>
      </c>
      <c r="H136" s="10">
        <f t="shared" si="5"/>
        <v>432</v>
      </c>
    </row>
    <row r="137" spans="1:8" ht="25.5" x14ac:dyDescent="0.2">
      <c r="A137" s="8">
        <v>161</v>
      </c>
      <c r="B137" s="8" t="s">
        <v>313</v>
      </c>
      <c r="C137" s="5" t="s">
        <v>148</v>
      </c>
      <c r="D137" s="8">
        <v>2012</v>
      </c>
      <c r="E137" s="8">
        <v>3</v>
      </c>
      <c r="F137" s="10">
        <v>2599</v>
      </c>
      <c r="G137" s="10">
        <v>260</v>
      </c>
      <c r="H137" s="10">
        <f t="shared" si="5"/>
        <v>2339</v>
      </c>
    </row>
    <row r="138" spans="1:8" ht="25.5" x14ac:dyDescent="0.2">
      <c r="A138" s="8">
        <v>162</v>
      </c>
      <c r="B138" s="8" t="s">
        <v>314</v>
      </c>
      <c r="C138" s="5" t="s">
        <v>309</v>
      </c>
      <c r="D138" s="8">
        <v>2014</v>
      </c>
      <c r="E138" s="8">
        <v>5</v>
      </c>
      <c r="F138" s="10">
        <v>13580</v>
      </c>
      <c r="G138" s="10">
        <f t="shared" ref="G138:G186" si="6">F138/10</f>
        <v>1358</v>
      </c>
      <c r="H138" s="10">
        <f t="shared" si="5"/>
        <v>12222</v>
      </c>
    </row>
    <row r="139" spans="1:8" ht="25.5" x14ac:dyDescent="0.2">
      <c r="A139" s="8">
        <v>163</v>
      </c>
      <c r="B139" s="8" t="s">
        <v>315</v>
      </c>
      <c r="C139" s="135" t="s">
        <v>310</v>
      </c>
      <c r="D139" s="8">
        <v>2016</v>
      </c>
      <c r="E139" s="8">
        <v>20</v>
      </c>
      <c r="F139" s="10">
        <v>20000</v>
      </c>
      <c r="G139" s="10">
        <f t="shared" si="6"/>
        <v>2000</v>
      </c>
      <c r="H139" s="10">
        <f t="shared" si="5"/>
        <v>18000</v>
      </c>
    </row>
    <row r="140" spans="1:8" x14ac:dyDescent="0.2">
      <c r="A140" s="8">
        <v>164</v>
      </c>
      <c r="B140" s="8">
        <v>101630040</v>
      </c>
      <c r="C140" s="2" t="s">
        <v>149</v>
      </c>
      <c r="D140" s="8">
        <v>2012</v>
      </c>
      <c r="E140" s="8">
        <v>1</v>
      </c>
      <c r="F140" s="10">
        <v>330</v>
      </c>
      <c r="G140" s="10">
        <f t="shared" si="6"/>
        <v>33</v>
      </c>
      <c r="H140" s="10">
        <f t="shared" si="5"/>
        <v>297</v>
      </c>
    </row>
    <row r="141" spans="1:8" x14ac:dyDescent="0.2">
      <c r="A141" s="8">
        <v>165</v>
      </c>
      <c r="B141" s="8">
        <v>101630041</v>
      </c>
      <c r="C141" s="1" t="s">
        <v>137</v>
      </c>
      <c r="D141" s="8">
        <v>2012</v>
      </c>
      <c r="E141" s="8">
        <v>1</v>
      </c>
      <c r="F141" s="10">
        <v>360</v>
      </c>
      <c r="G141" s="10">
        <f t="shared" si="6"/>
        <v>36</v>
      </c>
      <c r="H141" s="10">
        <f t="shared" si="5"/>
        <v>324</v>
      </c>
    </row>
    <row r="142" spans="1:8" x14ac:dyDescent="0.2">
      <c r="A142" s="8">
        <v>166</v>
      </c>
      <c r="B142" s="8">
        <v>101630042</v>
      </c>
      <c r="C142" s="2" t="s">
        <v>137</v>
      </c>
      <c r="D142" s="8">
        <v>2012</v>
      </c>
      <c r="E142" s="8">
        <v>1</v>
      </c>
      <c r="F142" s="10">
        <v>225</v>
      </c>
      <c r="G142" s="10">
        <v>23</v>
      </c>
      <c r="H142" s="10">
        <f t="shared" si="5"/>
        <v>202</v>
      </c>
    </row>
    <row r="143" spans="1:8" x14ac:dyDescent="0.2">
      <c r="A143" s="8">
        <v>167</v>
      </c>
      <c r="B143" s="8">
        <v>101630043</v>
      </c>
      <c r="C143" s="3" t="s">
        <v>149</v>
      </c>
      <c r="D143" s="8">
        <v>2012</v>
      </c>
      <c r="E143" s="8">
        <v>1</v>
      </c>
      <c r="F143" s="10">
        <v>411</v>
      </c>
      <c r="G143" s="10">
        <v>41</v>
      </c>
      <c r="H143" s="10">
        <f t="shared" si="5"/>
        <v>370</v>
      </c>
    </row>
    <row r="144" spans="1:8" x14ac:dyDescent="0.2">
      <c r="A144" s="8">
        <v>168</v>
      </c>
      <c r="B144" s="8">
        <v>101630044</v>
      </c>
      <c r="C144" s="2" t="s">
        <v>150</v>
      </c>
      <c r="D144" s="8">
        <v>2017</v>
      </c>
      <c r="E144" s="8">
        <v>1</v>
      </c>
      <c r="F144" s="10">
        <v>380</v>
      </c>
      <c r="G144" s="10">
        <f t="shared" si="6"/>
        <v>38</v>
      </c>
      <c r="H144" s="10">
        <f t="shared" si="5"/>
        <v>342</v>
      </c>
    </row>
    <row r="145" spans="1:8" x14ac:dyDescent="0.2">
      <c r="A145" s="8">
        <v>169</v>
      </c>
      <c r="B145" s="8">
        <v>101630045</v>
      </c>
      <c r="C145" s="2" t="s">
        <v>146</v>
      </c>
      <c r="D145" s="8">
        <v>2012</v>
      </c>
      <c r="E145" s="8">
        <v>1</v>
      </c>
      <c r="F145" s="10">
        <v>850</v>
      </c>
      <c r="G145" s="10">
        <f t="shared" si="6"/>
        <v>85</v>
      </c>
      <c r="H145" s="10">
        <f t="shared" si="5"/>
        <v>765</v>
      </c>
    </row>
    <row r="146" spans="1:8" x14ac:dyDescent="0.2">
      <c r="A146" s="8">
        <v>170</v>
      </c>
      <c r="B146" s="8">
        <v>101630046</v>
      </c>
      <c r="C146" s="2" t="s">
        <v>147</v>
      </c>
      <c r="D146" s="8">
        <v>2012</v>
      </c>
      <c r="E146" s="8">
        <v>1</v>
      </c>
      <c r="F146" s="10">
        <v>376</v>
      </c>
      <c r="G146" s="10">
        <v>38</v>
      </c>
      <c r="H146" s="10">
        <f t="shared" si="5"/>
        <v>338</v>
      </c>
    </row>
    <row r="147" spans="1:8" ht="25.5" x14ac:dyDescent="0.2">
      <c r="A147" s="8">
        <v>171</v>
      </c>
      <c r="B147" s="8" t="s">
        <v>316</v>
      </c>
      <c r="C147" s="5" t="s">
        <v>260</v>
      </c>
      <c r="D147" s="8">
        <v>2012</v>
      </c>
      <c r="E147" s="8">
        <v>2</v>
      </c>
      <c r="F147" s="10">
        <v>614</v>
      </c>
      <c r="G147" s="10">
        <v>61</v>
      </c>
      <c r="H147" s="10">
        <f t="shared" si="5"/>
        <v>553</v>
      </c>
    </row>
    <row r="148" spans="1:8" ht="28.5" customHeight="1" x14ac:dyDescent="0.2">
      <c r="A148" s="8">
        <v>172</v>
      </c>
      <c r="B148" s="8">
        <v>101630049</v>
      </c>
      <c r="C148" s="135" t="s">
        <v>256</v>
      </c>
      <c r="D148" s="8">
        <v>2017</v>
      </c>
      <c r="E148" s="8">
        <v>1</v>
      </c>
      <c r="F148" s="10">
        <v>4600</v>
      </c>
      <c r="G148" s="10">
        <f t="shared" si="6"/>
        <v>460</v>
      </c>
      <c r="H148" s="10">
        <f t="shared" si="5"/>
        <v>4140</v>
      </c>
    </row>
    <row r="149" spans="1:8" ht="25.5" x14ac:dyDescent="0.2">
      <c r="A149" s="8">
        <v>173</v>
      </c>
      <c r="B149" s="8">
        <v>101630050</v>
      </c>
      <c r="C149" s="135" t="s">
        <v>255</v>
      </c>
      <c r="D149" s="8">
        <v>2018</v>
      </c>
      <c r="E149" s="8">
        <v>1</v>
      </c>
      <c r="F149" s="10">
        <v>1350</v>
      </c>
      <c r="G149" s="10">
        <f t="shared" si="6"/>
        <v>135</v>
      </c>
      <c r="H149" s="10">
        <f t="shared" si="5"/>
        <v>1215</v>
      </c>
    </row>
    <row r="150" spans="1:8" ht="25.5" x14ac:dyDescent="0.2">
      <c r="A150" s="8">
        <v>174</v>
      </c>
      <c r="B150" s="8" t="s">
        <v>317</v>
      </c>
      <c r="C150" s="135" t="s">
        <v>254</v>
      </c>
      <c r="D150" s="8">
        <v>2018</v>
      </c>
      <c r="E150" s="8">
        <v>12</v>
      </c>
      <c r="F150" s="10">
        <v>7200</v>
      </c>
      <c r="G150" s="10">
        <f t="shared" si="6"/>
        <v>720</v>
      </c>
      <c r="H150" s="10">
        <f t="shared" si="5"/>
        <v>6480</v>
      </c>
    </row>
    <row r="151" spans="1:8" ht="25.5" x14ac:dyDescent="0.2">
      <c r="A151" s="8">
        <v>175</v>
      </c>
      <c r="B151" s="8" t="s">
        <v>318</v>
      </c>
      <c r="C151" s="135" t="s">
        <v>311</v>
      </c>
      <c r="D151" s="8">
        <v>2015</v>
      </c>
      <c r="E151" s="8">
        <v>3</v>
      </c>
      <c r="F151" s="10">
        <v>3822</v>
      </c>
      <c r="G151" s="10">
        <v>382</v>
      </c>
      <c r="H151" s="10">
        <f t="shared" si="5"/>
        <v>3440</v>
      </c>
    </row>
    <row r="152" spans="1:8" ht="25.5" x14ac:dyDescent="0.2">
      <c r="A152" s="8">
        <v>176</v>
      </c>
      <c r="B152" s="8" t="s">
        <v>319</v>
      </c>
      <c r="C152" s="135" t="s">
        <v>312</v>
      </c>
      <c r="D152" s="8">
        <v>2015</v>
      </c>
      <c r="E152" s="8">
        <v>6</v>
      </c>
      <c r="F152" s="10">
        <v>3684</v>
      </c>
      <c r="G152" s="10">
        <v>368</v>
      </c>
      <c r="H152" s="10">
        <f t="shared" si="5"/>
        <v>3316</v>
      </c>
    </row>
    <row r="153" spans="1:8" ht="25.5" x14ac:dyDescent="0.2">
      <c r="A153" s="8">
        <v>177</v>
      </c>
      <c r="B153" s="8" t="s">
        <v>320</v>
      </c>
      <c r="C153" s="135" t="s">
        <v>164</v>
      </c>
      <c r="D153" s="8">
        <v>2015</v>
      </c>
      <c r="E153" s="8">
        <v>12</v>
      </c>
      <c r="F153" s="10">
        <v>5304</v>
      </c>
      <c r="G153" s="10">
        <v>530</v>
      </c>
      <c r="H153" s="10">
        <f t="shared" si="5"/>
        <v>4774</v>
      </c>
    </row>
    <row r="154" spans="1:8" x14ac:dyDescent="0.2">
      <c r="A154" s="8">
        <v>178</v>
      </c>
      <c r="B154" s="8">
        <v>101630084</v>
      </c>
      <c r="C154" s="1" t="s">
        <v>143</v>
      </c>
      <c r="D154" s="8">
        <v>2012</v>
      </c>
      <c r="E154" s="8">
        <v>1</v>
      </c>
      <c r="F154" s="10">
        <v>581</v>
      </c>
      <c r="G154" s="10">
        <v>58</v>
      </c>
      <c r="H154" s="10">
        <f t="shared" si="5"/>
        <v>523</v>
      </c>
    </row>
    <row r="155" spans="1:8" x14ac:dyDescent="0.2">
      <c r="A155" s="8">
        <v>179</v>
      </c>
      <c r="B155" s="8">
        <v>101630085</v>
      </c>
      <c r="C155" s="2" t="s">
        <v>154</v>
      </c>
      <c r="D155" s="8">
        <v>2012</v>
      </c>
      <c r="E155" s="8">
        <v>1</v>
      </c>
      <c r="F155" s="10">
        <v>1525</v>
      </c>
      <c r="G155" s="10">
        <v>153</v>
      </c>
      <c r="H155" s="10">
        <f t="shared" si="5"/>
        <v>1372</v>
      </c>
    </row>
    <row r="156" spans="1:8" x14ac:dyDescent="0.2">
      <c r="A156" s="8">
        <v>180</v>
      </c>
      <c r="B156" s="8">
        <v>101630086</v>
      </c>
      <c r="C156" s="2" t="s">
        <v>154</v>
      </c>
      <c r="D156" s="8">
        <v>2012</v>
      </c>
      <c r="E156" s="8">
        <v>1</v>
      </c>
      <c r="F156" s="10">
        <v>1250</v>
      </c>
      <c r="G156" s="10">
        <f t="shared" si="6"/>
        <v>125</v>
      </c>
      <c r="H156" s="10">
        <f t="shared" si="5"/>
        <v>1125</v>
      </c>
    </row>
    <row r="157" spans="1:8" x14ac:dyDescent="0.2">
      <c r="A157" s="8">
        <v>181</v>
      </c>
      <c r="B157" s="8">
        <v>101630087</v>
      </c>
      <c r="C157" s="135" t="s">
        <v>343</v>
      </c>
      <c r="D157" s="8">
        <v>2015</v>
      </c>
      <c r="E157" s="8">
        <v>1</v>
      </c>
      <c r="F157" s="10">
        <v>4610</v>
      </c>
      <c r="G157" s="10">
        <f t="shared" si="6"/>
        <v>461</v>
      </c>
      <c r="H157" s="10">
        <f t="shared" si="5"/>
        <v>4149</v>
      </c>
    </row>
    <row r="158" spans="1:8" x14ac:dyDescent="0.2">
      <c r="A158" s="8">
        <v>182</v>
      </c>
      <c r="B158" s="8">
        <v>101630088</v>
      </c>
      <c r="C158" s="135" t="s">
        <v>169</v>
      </c>
      <c r="D158" s="8">
        <v>2015</v>
      </c>
      <c r="E158" s="8">
        <v>1</v>
      </c>
      <c r="F158" s="10">
        <v>2600</v>
      </c>
      <c r="G158" s="10">
        <f t="shared" si="6"/>
        <v>260</v>
      </c>
      <c r="H158" s="10">
        <f t="shared" si="5"/>
        <v>2340</v>
      </c>
    </row>
    <row r="159" spans="1:8" x14ac:dyDescent="0.2">
      <c r="A159" s="8">
        <v>183</v>
      </c>
      <c r="B159" s="8">
        <v>101630089</v>
      </c>
      <c r="C159" s="135" t="s">
        <v>170</v>
      </c>
      <c r="D159" s="8">
        <v>2015</v>
      </c>
      <c r="E159" s="8">
        <v>1</v>
      </c>
      <c r="F159" s="10">
        <v>4000</v>
      </c>
      <c r="G159" s="10">
        <f t="shared" si="6"/>
        <v>400</v>
      </c>
      <c r="H159" s="10">
        <f t="shared" si="5"/>
        <v>3600</v>
      </c>
    </row>
    <row r="160" spans="1:8" x14ac:dyDescent="0.2">
      <c r="A160" s="8">
        <v>184</v>
      </c>
      <c r="B160" s="8">
        <v>101630090</v>
      </c>
      <c r="C160" s="1" t="s">
        <v>138</v>
      </c>
      <c r="D160" s="8">
        <v>2012</v>
      </c>
      <c r="E160" s="8">
        <v>1</v>
      </c>
      <c r="F160" s="10">
        <v>836</v>
      </c>
      <c r="G160" s="10">
        <v>84</v>
      </c>
      <c r="H160" s="10">
        <f t="shared" si="5"/>
        <v>752</v>
      </c>
    </row>
    <row r="161" spans="1:8" x14ac:dyDescent="0.2">
      <c r="A161" s="8">
        <v>185</v>
      </c>
      <c r="B161" s="8">
        <v>101630091</v>
      </c>
      <c r="C161" s="2" t="s">
        <v>151</v>
      </c>
      <c r="D161" s="8">
        <v>2017</v>
      </c>
      <c r="E161" s="8">
        <v>1</v>
      </c>
      <c r="F161" s="10">
        <v>730</v>
      </c>
      <c r="G161" s="10">
        <f t="shared" si="6"/>
        <v>73</v>
      </c>
      <c r="H161" s="10">
        <f t="shared" si="5"/>
        <v>657</v>
      </c>
    </row>
    <row r="162" spans="1:8" ht="25.5" x14ac:dyDescent="0.2">
      <c r="A162" s="8">
        <v>186</v>
      </c>
      <c r="B162" s="8" t="s">
        <v>322</v>
      </c>
      <c r="C162" s="135" t="s">
        <v>171</v>
      </c>
      <c r="D162" s="8">
        <v>2015</v>
      </c>
      <c r="E162" s="8">
        <v>15</v>
      </c>
      <c r="F162" s="10">
        <v>1155</v>
      </c>
      <c r="G162" s="10">
        <v>116</v>
      </c>
      <c r="H162" s="10">
        <f t="shared" si="5"/>
        <v>1039</v>
      </c>
    </row>
    <row r="163" spans="1:8" ht="25.5" x14ac:dyDescent="0.2">
      <c r="A163" s="8">
        <v>187</v>
      </c>
      <c r="B163" s="8" t="s">
        <v>323</v>
      </c>
      <c r="C163" s="135" t="s">
        <v>165</v>
      </c>
      <c r="D163" s="8">
        <v>2015</v>
      </c>
      <c r="E163" s="8">
        <v>3</v>
      </c>
      <c r="F163" s="10">
        <v>6957</v>
      </c>
      <c r="G163" s="10">
        <v>696</v>
      </c>
      <c r="H163" s="10">
        <f t="shared" si="5"/>
        <v>6261</v>
      </c>
    </row>
    <row r="164" spans="1:8" ht="25.5" x14ac:dyDescent="0.2">
      <c r="A164" s="8">
        <v>188</v>
      </c>
      <c r="B164" s="8">
        <v>101630110</v>
      </c>
      <c r="C164" s="135" t="s">
        <v>344</v>
      </c>
      <c r="D164" s="8">
        <v>2018</v>
      </c>
      <c r="E164" s="8">
        <v>1</v>
      </c>
      <c r="F164" s="10">
        <v>3229</v>
      </c>
      <c r="G164" s="10">
        <v>323</v>
      </c>
      <c r="H164" s="10">
        <f t="shared" si="5"/>
        <v>2906</v>
      </c>
    </row>
    <row r="165" spans="1:8" ht="25.5" x14ac:dyDescent="0.2">
      <c r="A165" s="8">
        <v>189</v>
      </c>
      <c r="B165" s="8">
        <v>101630111</v>
      </c>
      <c r="C165" s="135" t="s">
        <v>345</v>
      </c>
      <c r="D165" s="8">
        <v>2018</v>
      </c>
      <c r="E165" s="8">
        <v>1</v>
      </c>
      <c r="F165" s="10">
        <v>1426</v>
      </c>
      <c r="G165" s="10">
        <v>143</v>
      </c>
      <c r="H165" s="10">
        <f t="shared" si="5"/>
        <v>1283</v>
      </c>
    </row>
    <row r="166" spans="1:8" x14ac:dyDescent="0.2">
      <c r="A166" s="8">
        <v>190</v>
      </c>
      <c r="B166" s="8">
        <v>101630112</v>
      </c>
      <c r="C166" s="2" t="s">
        <v>372</v>
      </c>
      <c r="D166" s="8">
        <v>2017</v>
      </c>
      <c r="E166" s="8">
        <v>1</v>
      </c>
      <c r="F166" s="10">
        <v>3240</v>
      </c>
      <c r="G166" s="10">
        <f t="shared" si="6"/>
        <v>324</v>
      </c>
      <c r="H166" s="10">
        <f t="shared" si="5"/>
        <v>2916</v>
      </c>
    </row>
    <row r="167" spans="1:8" x14ac:dyDescent="0.2">
      <c r="A167" s="8">
        <v>191</v>
      </c>
      <c r="B167" s="8">
        <v>101630113</v>
      </c>
      <c r="C167" s="2" t="s">
        <v>156</v>
      </c>
      <c r="D167" s="8">
        <v>2017</v>
      </c>
      <c r="E167" s="8">
        <v>1</v>
      </c>
      <c r="F167" s="10">
        <v>1240</v>
      </c>
      <c r="G167" s="10">
        <f t="shared" si="6"/>
        <v>124</v>
      </c>
      <c r="H167" s="10">
        <f t="shared" si="5"/>
        <v>1116</v>
      </c>
    </row>
    <row r="168" spans="1:8" x14ac:dyDescent="0.2">
      <c r="A168" s="8">
        <v>192</v>
      </c>
      <c r="B168" s="8">
        <v>101630114</v>
      </c>
      <c r="C168" s="2" t="s">
        <v>152</v>
      </c>
      <c r="D168" s="8">
        <v>2012</v>
      </c>
      <c r="E168" s="8">
        <v>1</v>
      </c>
      <c r="F168" s="10">
        <v>1244</v>
      </c>
      <c r="G168" s="10">
        <v>124</v>
      </c>
      <c r="H168" s="10">
        <f t="shared" si="5"/>
        <v>1120</v>
      </c>
    </row>
    <row r="169" spans="1:8" x14ac:dyDescent="0.2">
      <c r="A169" s="8">
        <v>193</v>
      </c>
      <c r="B169" s="8">
        <v>101630115</v>
      </c>
      <c r="C169" s="2" t="s">
        <v>144</v>
      </c>
      <c r="D169" s="8">
        <v>2012</v>
      </c>
      <c r="E169" s="8">
        <v>1</v>
      </c>
      <c r="F169" s="10">
        <v>1967</v>
      </c>
      <c r="G169" s="10">
        <v>197</v>
      </c>
      <c r="H169" s="10">
        <f t="shared" si="5"/>
        <v>1770</v>
      </c>
    </row>
    <row r="170" spans="1:8" x14ac:dyDescent="0.2">
      <c r="A170" s="8">
        <v>194</v>
      </c>
      <c r="B170" s="8">
        <v>101630116</v>
      </c>
      <c r="C170" s="2" t="s">
        <v>144</v>
      </c>
      <c r="D170" s="8">
        <v>2012</v>
      </c>
      <c r="E170" s="8">
        <v>1</v>
      </c>
      <c r="F170" s="10">
        <v>905</v>
      </c>
      <c r="G170" s="10">
        <v>91</v>
      </c>
      <c r="H170" s="10">
        <f t="shared" si="5"/>
        <v>814</v>
      </c>
    </row>
    <row r="171" spans="1:8" ht="25.5" x14ac:dyDescent="0.2">
      <c r="A171" s="8">
        <v>195</v>
      </c>
      <c r="B171" s="8">
        <v>101630117</v>
      </c>
      <c r="C171" s="79" t="s">
        <v>252</v>
      </c>
      <c r="D171" s="8">
        <v>2017</v>
      </c>
      <c r="E171" s="8">
        <v>1</v>
      </c>
      <c r="F171" s="10">
        <v>2205</v>
      </c>
      <c r="G171" s="10">
        <v>221</v>
      </c>
      <c r="H171" s="10">
        <f t="shared" si="5"/>
        <v>1984</v>
      </c>
    </row>
    <row r="172" spans="1:8" ht="25.5" x14ac:dyDescent="0.2">
      <c r="A172" s="8">
        <v>196</v>
      </c>
      <c r="B172" s="8">
        <v>101630118</v>
      </c>
      <c r="C172" s="79" t="s">
        <v>253</v>
      </c>
      <c r="D172" s="8">
        <v>2017</v>
      </c>
      <c r="E172" s="8">
        <v>1</v>
      </c>
      <c r="F172" s="10">
        <v>1653</v>
      </c>
      <c r="G172" s="10">
        <v>165</v>
      </c>
      <c r="H172" s="10">
        <f t="shared" si="5"/>
        <v>1488</v>
      </c>
    </row>
    <row r="173" spans="1:8" ht="25.5" x14ac:dyDescent="0.2">
      <c r="A173" s="8">
        <v>197</v>
      </c>
      <c r="B173" s="8">
        <v>101630119</v>
      </c>
      <c r="C173" s="79" t="s">
        <v>308</v>
      </c>
      <c r="D173" s="8">
        <v>2017</v>
      </c>
      <c r="E173" s="8">
        <v>1</v>
      </c>
      <c r="F173" s="10">
        <v>2388</v>
      </c>
      <c r="G173" s="10">
        <v>239</v>
      </c>
      <c r="H173" s="10">
        <f t="shared" si="5"/>
        <v>2149</v>
      </c>
    </row>
    <row r="174" spans="1:8" ht="30" customHeight="1" x14ac:dyDescent="0.2">
      <c r="A174" s="8">
        <v>198</v>
      </c>
      <c r="B174" s="8">
        <v>101630120</v>
      </c>
      <c r="C174" s="79" t="s">
        <v>307</v>
      </c>
      <c r="D174" s="8">
        <v>2017</v>
      </c>
      <c r="E174" s="8">
        <v>1</v>
      </c>
      <c r="F174" s="10">
        <v>1090</v>
      </c>
      <c r="G174" s="10">
        <f t="shared" si="6"/>
        <v>109</v>
      </c>
      <c r="H174" s="10">
        <f t="shared" si="5"/>
        <v>981</v>
      </c>
    </row>
    <row r="175" spans="1:8" ht="43.5" customHeight="1" x14ac:dyDescent="0.2">
      <c r="A175" s="8">
        <v>199</v>
      </c>
      <c r="B175" s="8">
        <v>101630121</v>
      </c>
      <c r="C175" s="79" t="s">
        <v>607</v>
      </c>
      <c r="D175" s="8">
        <v>2017</v>
      </c>
      <c r="E175" s="8">
        <v>1</v>
      </c>
      <c r="F175" s="10">
        <v>5944</v>
      </c>
      <c r="G175" s="10">
        <v>594</v>
      </c>
      <c r="H175" s="10">
        <f t="shared" si="5"/>
        <v>5350</v>
      </c>
    </row>
    <row r="176" spans="1:8" ht="27" customHeight="1" x14ac:dyDescent="0.2">
      <c r="A176" s="8">
        <v>200</v>
      </c>
      <c r="B176" s="8">
        <v>101630122</v>
      </c>
      <c r="C176" s="79" t="s">
        <v>334</v>
      </c>
      <c r="D176" s="8">
        <v>2017</v>
      </c>
      <c r="E176" s="8">
        <v>1</v>
      </c>
      <c r="F176" s="10">
        <v>3825</v>
      </c>
      <c r="G176" s="10">
        <v>383</v>
      </c>
      <c r="H176" s="10">
        <f t="shared" si="5"/>
        <v>3442</v>
      </c>
    </row>
    <row r="177" spans="1:11" ht="43.5" customHeight="1" x14ac:dyDescent="0.2">
      <c r="A177" s="8">
        <v>201</v>
      </c>
      <c r="B177" s="8">
        <v>101630123</v>
      </c>
      <c r="C177" s="79" t="s">
        <v>397</v>
      </c>
      <c r="D177" s="8">
        <v>2017</v>
      </c>
      <c r="E177" s="8">
        <v>1</v>
      </c>
      <c r="F177" s="10">
        <v>7034</v>
      </c>
      <c r="G177" s="10">
        <v>703</v>
      </c>
      <c r="H177" s="10">
        <f t="shared" si="5"/>
        <v>6331</v>
      </c>
    </row>
    <row r="178" spans="1:11" ht="25.5" x14ac:dyDescent="0.2">
      <c r="A178" s="8">
        <v>202</v>
      </c>
      <c r="B178" s="8">
        <v>101630124</v>
      </c>
      <c r="C178" s="2" t="s">
        <v>259</v>
      </c>
      <c r="D178" s="8">
        <v>2017</v>
      </c>
      <c r="E178" s="8">
        <v>1</v>
      </c>
      <c r="F178" s="10">
        <v>3700</v>
      </c>
      <c r="G178" s="10">
        <f t="shared" si="6"/>
        <v>370</v>
      </c>
      <c r="H178" s="10">
        <f t="shared" si="5"/>
        <v>3330</v>
      </c>
    </row>
    <row r="179" spans="1:11" ht="25.5" x14ac:dyDescent="0.2">
      <c r="A179" s="8">
        <v>203</v>
      </c>
      <c r="B179" s="8">
        <v>101630125</v>
      </c>
      <c r="C179" s="2" t="s">
        <v>346</v>
      </c>
      <c r="D179" s="8">
        <v>2017</v>
      </c>
      <c r="E179" s="8">
        <v>1</v>
      </c>
      <c r="F179" s="10">
        <v>18000</v>
      </c>
      <c r="G179" s="10">
        <f t="shared" si="6"/>
        <v>1800</v>
      </c>
      <c r="H179" s="10">
        <f t="shared" si="5"/>
        <v>16200</v>
      </c>
    </row>
    <row r="180" spans="1:11" ht="25.5" x14ac:dyDescent="0.2">
      <c r="A180" s="8">
        <v>204</v>
      </c>
      <c r="B180" s="8" t="s">
        <v>324</v>
      </c>
      <c r="C180" s="135" t="s">
        <v>205</v>
      </c>
      <c r="D180" s="8">
        <v>2020</v>
      </c>
      <c r="E180" s="8">
        <v>4</v>
      </c>
      <c r="F180" s="10">
        <v>11328</v>
      </c>
      <c r="G180" s="10">
        <v>0</v>
      </c>
      <c r="H180" s="10">
        <f t="shared" si="5"/>
        <v>11328</v>
      </c>
    </row>
    <row r="181" spans="1:11" ht="25.5" x14ac:dyDescent="0.2">
      <c r="A181" s="8">
        <v>205</v>
      </c>
      <c r="B181" s="8" t="s">
        <v>325</v>
      </c>
      <c r="C181" s="135" t="s">
        <v>206</v>
      </c>
      <c r="D181" s="8">
        <v>2020</v>
      </c>
      <c r="E181" s="8">
        <v>4</v>
      </c>
      <c r="F181" s="10">
        <v>9684</v>
      </c>
      <c r="G181" s="10">
        <v>0</v>
      </c>
      <c r="H181" s="10">
        <f t="shared" si="5"/>
        <v>9684</v>
      </c>
    </row>
    <row r="182" spans="1:11" ht="25.5" x14ac:dyDescent="0.2">
      <c r="A182" s="8">
        <v>206</v>
      </c>
      <c r="B182" s="8" t="s">
        <v>326</v>
      </c>
      <c r="C182" s="135" t="s">
        <v>207</v>
      </c>
      <c r="D182" s="8">
        <v>2020</v>
      </c>
      <c r="E182" s="8">
        <v>2</v>
      </c>
      <c r="F182" s="10">
        <v>5636</v>
      </c>
      <c r="G182" s="10">
        <v>0</v>
      </c>
      <c r="H182" s="10">
        <f t="shared" si="5"/>
        <v>5636</v>
      </c>
    </row>
    <row r="183" spans="1:11" ht="25.5" x14ac:dyDescent="0.2">
      <c r="A183" s="8">
        <v>207</v>
      </c>
      <c r="B183" s="8" t="s">
        <v>327</v>
      </c>
      <c r="C183" s="135" t="s">
        <v>208</v>
      </c>
      <c r="D183" s="8">
        <v>2020</v>
      </c>
      <c r="E183" s="8">
        <v>13</v>
      </c>
      <c r="F183" s="10">
        <v>13247</v>
      </c>
      <c r="G183" s="10">
        <v>0</v>
      </c>
      <c r="H183" s="10">
        <f t="shared" si="5"/>
        <v>13247</v>
      </c>
    </row>
    <row r="184" spans="1:11" ht="25.5" x14ac:dyDescent="0.2">
      <c r="A184" s="8">
        <v>208</v>
      </c>
      <c r="B184" s="8" t="s">
        <v>328</v>
      </c>
      <c r="C184" s="135" t="s">
        <v>209</v>
      </c>
      <c r="D184" s="8">
        <v>2020</v>
      </c>
      <c r="E184" s="8">
        <v>12</v>
      </c>
      <c r="F184" s="10">
        <v>13788</v>
      </c>
      <c r="G184" s="10">
        <v>0</v>
      </c>
      <c r="H184" s="10">
        <f t="shared" si="5"/>
        <v>13788</v>
      </c>
    </row>
    <row r="185" spans="1:11" x14ac:dyDescent="0.2">
      <c r="A185" s="8">
        <v>209</v>
      </c>
      <c r="B185" s="8">
        <v>101630161</v>
      </c>
      <c r="C185" s="77" t="s">
        <v>347</v>
      </c>
      <c r="D185" s="21">
        <v>2018</v>
      </c>
      <c r="E185" s="75">
        <v>1</v>
      </c>
      <c r="F185" s="128">
        <v>2350</v>
      </c>
      <c r="G185" s="10">
        <f t="shared" si="6"/>
        <v>235</v>
      </c>
      <c r="H185" s="10">
        <f t="shared" si="5"/>
        <v>2115</v>
      </c>
    </row>
    <row r="186" spans="1:11" x14ac:dyDescent="0.2">
      <c r="A186" s="8">
        <v>210</v>
      </c>
      <c r="B186" s="8">
        <v>101630162</v>
      </c>
      <c r="C186" s="77" t="s">
        <v>348</v>
      </c>
      <c r="D186" s="21">
        <v>2018</v>
      </c>
      <c r="E186" s="75">
        <v>1</v>
      </c>
      <c r="F186" s="128">
        <v>4800</v>
      </c>
      <c r="G186" s="10">
        <f t="shared" si="6"/>
        <v>480</v>
      </c>
      <c r="H186" s="10">
        <f>F186-G186</f>
        <v>4320</v>
      </c>
    </row>
    <row r="187" spans="1:11" ht="25.5" x14ac:dyDescent="0.2">
      <c r="A187" s="8">
        <v>211</v>
      </c>
      <c r="B187" s="8" t="s">
        <v>328</v>
      </c>
      <c r="C187" s="135" t="s">
        <v>331</v>
      </c>
      <c r="D187" s="21">
        <v>2020</v>
      </c>
      <c r="E187" s="75">
        <v>10</v>
      </c>
      <c r="F187" s="128">
        <v>17900</v>
      </c>
      <c r="G187" s="10">
        <v>0</v>
      </c>
      <c r="H187" s="10">
        <f t="shared" ref="H187:H189" si="7">F187-G187</f>
        <v>17900</v>
      </c>
    </row>
    <row r="188" spans="1:11" ht="25.5" x14ac:dyDescent="0.2">
      <c r="A188" s="8">
        <v>212</v>
      </c>
      <c r="B188" s="8" t="s">
        <v>328</v>
      </c>
      <c r="C188" s="135" t="s">
        <v>332</v>
      </c>
      <c r="D188" s="21">
        <v>2020</v>
      </c>
      <c r="E188" s="75">
        <v>5</v>
      </c>
      <c r="F188" s="128">
        <v>8500</v>
      </c>
      <c r="G188" s="10">
        <v>0</v>
      </c>
      <c r="H188" s="10">
        <f t="shared" si="7"/>
        <v>8500</v>
      </c>
    </row>
    <row r="189" spans="1:11" ht="26.25" thickBot="1" x14ac:dyDescent="0.25">
      <c r="A189" s="8">
        <v>213</v>
      </c>
      <c r="B189" s="8" t="s">
        <v>328</v>
      </c>
      <c r="C189" s="135" t="s">
        <v>333</v>
      </c>
      <c r="D189" s="21">
        <v>2020</v>
      </c>
      <c r="E189" s="75">
        <v>10</v>
      </c>
      <c r="F189" s="140">
        <v>18590</v>
      </c>
      <c r="G189" s="13">
        <v>0</v>
      </c>
      <c r="H189" s="13">
        <f t="shared" si="7"/>
        <v>18590</v>
      </c>
      <c r="K189" s="68"/>
    </row>
    <row r="190" spans="1:11" ht="15.75" customHeight="1" thickBot="1" x14ac:dyDescent="0.25">
      <c r="A190" s="205" t="s">
        <v>70</v>
      </c>
      <c r="B190" s="206"/>
      <c r="C190" s="206"/>
      <c r="D190" s="206"/>
      <c r="E190" s="207"/>
      <c r="F190" s="19">
        <f>SUM(F125:F189)</f>
        <v>401105.32</v>
      </c>
      <c r="G190" s="14">
        <f t="shared" ref="G190:H190" si="8">SUM(G125:G189)</f>
        <v>73521.320000000007</v>
      </c>
      <c r="H190" s="15">
        <f t="shared" si="8"/>
        <v>327584</v>
      </c>
    </row>
    <row r="191" spans="1:11" ht="15.75" customHeight="1" thickBot="1" x14ac:dyDescent="0.25">
      <c r="A191" s="202" t="s">
        <v>236</v>
      </c>
      <c r="B191" s="203"/>
      <c r="C191" s="203"/>
      <c r="D191" s="203"/>
      <c r="E191" s="203"/>
      <c r="F191" s="203"/>
      <c r="G191" s="203"/>
      <c r="H191" s="204"/>
    </row>
    <row r="192" spans="1:11" ht="25.5" customHeight="1" x14ac:dyDescent="0.2">
      <c r="A192" s="8">
        <v>214</v>
      </c>
      <c r="B192" s="8">
        <v>101760002</v>
      </c>
      <c r="C192" s="5" t="s">
        <v>246</v>
      </c>
      <c r="D192" s="8">
        <v>1999</v>
      </c>
      <c r="E192" s="8">
        <v>1</v>
      </c>
      <c r="F192" s="10">
        <v>1500</v>
      </c>
      <c r="G192" s="10">
        <v>1500</v>
      </c>
      <c r="H192" s="10">
        <f t="shared" ref="H192:H194" si="9">F192-G192</f>
        <v>0</v>
      </c>
    </row>
    <row r="193" spans="1:8" ht="25.5" x14ac:dyDescent="0.2">
      <c r="A193" s="8">
        <v>215</v>
      </c>
      <c r="B193" s="8">
        <v>101760003</v>
      </c>
      <c r="C193" s="3" t="s">
        <v>335</v>
      </c>
      <c r="D193" s="8">
        <v>2000</v>
      </c>
      <c r="E193" s="8">
        <v>1</v>
      </c>
      <c r="F193" s="10">
        <v>200</v>
      </c>
      <c r="G193" s="10">
        <v>200</v>
      </c>
      <c r="H193" s="10">
        <f t="shared" si="9"/>
        <v>0</v>
      </c>
    </row>
    <row r="194" spans="1:8" ht="26.25" thickBot="1" x14ac:dyDescent="0.25">
      <c r="A194" s="8">
        <v>216</v>
      </c>
      <c r="B194" s="8">
        <v>101760004</v>
      </c>
      <c r="C194" s="3" t="s">
        <v>247</v>
      </c>
      <c r="D194" s="8">
        <v>2019</v>
      </c>
      <c r="E194" s="8">
        <v>1</v>
      </c>
      <c r="F194" s="10">
        <v>6000</v>
      </c>
      <c r="G194" s="10">
        <v>240</v>
      </c>
      <c r="H194" s="10">
        <f t="shared" si="9"/>
        <v>5760</v>
      </c>
    </row>
    <row r="195" spans="1:8" ht="15" customHeight="1" x14ac:dyDescent="0.2">
      <c r="A195" s="208" t="s">
        <v>71</v>
      </c>
      <c r="B195" s="209"/>
      <c r="C195" s="209"/>
      <c r="D195" s="209"/>
      <c r="E195" s="210"/>
      <c r="F195" s="142">
        <f>SUM(F192:F194)</f>
        <v>7700</v>
      </c>
      <c r="G195" s="143">
        <f>SUM(G192:G194)</f>
        <v>1940</v>
      </c>
      <c r="H195" s="144">
        <f>SUM(H192:H194)</f>
        <v>5760</v>
      </c>
    </row>
    <row r="196" spans="1:8" ht="15" customHeight="1" x14ac:dyDescent="0.2">
      <c r="A196" s="211" t="s">
        <v>378</v>
      </c>
      <c r="B196" s="212"/>
      <c r="C196" s="212"/>
      <c r="D196" s="212"/>
      <c r="E196" s="212"/>
      <c r="F196" s="212"/>
      <c r="G196" s="212"/>
      <c r="H196" s="213"/>
    </row>
    <row r="197" spans="1:8" ht="15" customHeight="1" x14ac:dyDescent="0.2">
      <c r="A197" s="130">
        <v>217</v>
      </c>
      <c r="B197" s="8">
        <v>11130005</v>
      </c>
      <c r="C197" s="135" t="s">
        <v>293</v>
      </c>
      <c r="D197" s="8">
        <v>1994</v>
      </c>
      <c r="E197" s="8">
        <v>1</v>
      </c>
      <c r="F197" s="10">
        <v>806</v>
      </c>
      <c r="G197" s="10">
        <v>0</v>
      </c>
      <c r="H197" s="10">
        <f t="shared" ref="H197:H201" si="10">F197-G197</f>
        <v>806</v>
      </c>
    </row>
    <row r="198" spans="1:8" ht="24.75" customHeight="1" x14ac:dyDescent="0.2">
      <c r="A198" s="130">
        <v>218</v>
      </c>
      <c r="B198" s="8">
        <v>11130005</v>
      </c>
      <c r="C198" s="135" t="s">
        <v>261</v>
      </c>
      <c r="D198" s="8">
        <v>2017</v>
      </c>
      <c r="E198" s="8">
        <v>3</v>
      </c>
      <c r="F198" s="10">
        <v>14592</v>
      </c>
      <c r="G198" s="10">
        <v>0</v>
      </c>
      <c r="H198" s="10">
        <f t="shared" si="10"/>
        <v>14592</v>
      </c>
    </row>
    <row r="199" spans="1:8" ht="29.25" customHeight="1" x14ac:dyDescent="0.2">
      <c r="A199" s="130">
        <v>219</v>
      </c>
      <c r="B199" s="8">
        <v>11130005</v>
      </c>
      <c r="C199" s="135" t="s">
        <v>294</v>
      </c>
      <c r="D199" s="8">
        <v>2016</v>
      </c>
      <c r="E199" s="8">
        <v>16</v>
      </c>
      <c r="F199" s="10">
        <v>16464</v>
      </c>
      <c r="G199" s="10">
        <v>0</v>
      </c>
      <c r="H199" s="10">
        <f t="shared" si="10"/>
        <v>16464</v>
      </c>
    </row>
    <row r="200" spans="1:8" ht="28.5" customHeight="1" x14ac:dyDescent="0.2">
      <c r="A200" s="130">
        <v>220</v>
      </c>
      <c r="B200" s="8">
        <v>11130005</v>
      </c>
      <c r="C200" s="79" t="s">
        <v>342</v>
      </c>
      <c r="D200" s="8">
        <v>2017</v>
      </c>
      <c r="E200" s="8">
        <v>9</v>
      </c>
      <c r="F200" s="10">
        <v>21996</v>
      </c>
      <c r="G200" s="10">
        <v>0</v>
      </c>
      <c r="H200" s="10">
        <f t="shared" si="10"/>
        <v>21996</v>
      </c>
    </row>
    <row r="201" spans="1:8" ht="27.75" customHeight="1" thickBot="1" x14ac:dyDescent="0.25">
      <c r="A201" s="130">
        <v>221</v>
      </c>
      <c r="B201" s="8">
        <v>11130005</v>
      </c>
      <c r="C201" s="135" t="s">
        <v>257</v>
      </c>
      <c r="D201" s="8">
        <v>2017</v>
      </c>
      <c r="E201" s="8">
        <v>3</v>
      </c>
      <c r="F201" s="10">
        <v>6600</v>
      </c>
      <c r="G201" s="10">
        <v>0</v>
      </c>
      <c r="H201" s="10">
        <f t="shared" si="10"/>
        <v>6600</v>
      </c>
    </row>
    <row r="202" spans="1:8" ht="15" customHeight="1" thickBot="1" x14ac:dyDescent="0.25">
      <c r="A202" s="199" t="s">
        <v>292</v>
      </c>
      <c r="B202" s="200"/>
      <c r="C202" s="200"/>
      <c r="D202" s="200"/>
      <c r="E202" s="201"/>
      <c r="F202" s="19">
        <f>SUM(F197:F201)</f>
        <v>60458</v>
      </c>
      <c r="G202" s="14">
        <f>SUM(G197:G201)</f>
        <v>0</v>
      </c>
      <c r="H202" s="15">
        <f>SUM(H197:H201)</f>
        <v>60458</v>
      </c>
    </row>
    <row r="203" spans="1:8" ht="15" customHeight="1" thickBot="1" x14ac:dyDescent="0.25">
      <c r="A203" s="202" t="s">
        <v>379</v>
      </c>
      <c r="B203" s="203"/>
      <c r="C203" s="203"/>
      <c r="D203" s="203"/>
      <c r="E203" s="203"/>
      <c r="F203" s="203"/>
      <c r="G203" s="203"/>
      <c r="H203" s="204"/>
    </row>
    <row r="204" spans="1:8" ht="27" customHeight="1" x14ac:dyDescent="0.2">
      <c r="A204" s="134">
        <v>222</v>
      </c>
      <c r="B204" s="16" t="s">
        <v>296</v>
      </c>
      <c r="C204" s="187" t="s">
        <v>186</v>
      </c>
      <c r="D204" s="16">
        <v>2018</v>
      </c>
      <c r="E204" s="16">
        <v>6</v>
      </c>
      <c r="F204" s="18">
        <v>1200</v>
      </c>
      <c r="G204" s="18">
        <v>0</v>
      </c>
      <c r="H204" s="18">
        <f t="shared" ref="H204:H216" si="11">F204-G204</f>
        <v>1200</v>
      </c>
    </row>
    <row r="205" spans="1:8" ht="30.75" customHeight="1" x14ac:dyDescent="0.2">
      <c r="A205" s="130">
        <v>223</v>
      </c>
      <c r="B205" s="8" t="s">
        <v>297</v>
      </c>
      <c r="C205" s="135" t="s">
        <v>187</v>
      </c>
      <c r="D205" s="8">
        <v>2018</v>
      </c>
      <c r="E205" s="8">
        <v>6</v>
      </c>
      <c r="F205" s="10">
        <v>3000</v>
      </c>
      <c r="G205" s="10">
        <v>0</v>
      </c>
      <c r="H205" s="10">
        <f t="shared" si="11"/>
        <v>3000</v>
      </c>
    </row>
    <row r="206" spans="1:8" ht="28.5" customHeight="1" x14ac:dyDescent="0.2">
      <c r="A206" s="130">
        <v>224</v>
      </c>
      <c r="B206" s="8" t="s">
        <v>298</v>
      </c>
      <c r="C206" s="135" t="s">
        <v>196</v>
      </c>
      <c r="D206" s="8">
        <v>2018</v>
      </c>
      <c r="E206" s="8">
        <v>6</v>
      </c>
      <c r="F206" s="10">
        <v>6600</v>
      </c>
      <c r="G206" s="10">
        <v>0</v>
      </c>
      <c r="H206" s="10">
        <f t="shared" si="11"/>
        <v>6600</v>
      </c>
    </row>
    <row r="207" spans="1:8" ht="27" customHeight="1" x14ac:dyDescent="0.2">
      <c r="A207" s="130">
        <v>225</v>
      </c>
      <c r="B207" s="8" t="s">
        <v>299</v>
      </c>
      <c r="C207" s="135" t="s">
        <v>197</v>
      </c>
      <c r="D207" s="8">
        <v>2018</v>
      </c>
      <c r="E207" s="8">
        <v>4</v>
      </c>
      <c r="F207" s="10">
        <v>4200</v>
      </c>
      <c r="G207" s="10">
        <v>0</v>
      </c>
      <c r="H207" s="10">
        <f t="shared" si="11"/>
        <v>4200</v>
      </c>
    </row>
    <row r="208" spans="1:8" ht="29.25" customHeight="1" x14ac:dyDescent="0.2">
      <c r="A208" s="130">
        <v>226</v>
      </c>
      <c r="B208" s="8" t="s">
        <v>300</v>
      </c>
      <c r="C208" s="135" t="s">
        <v>198</v>
      </c>
      <c r="D208" s="8">
        <v>2020</v>
      </c>
      <c r="E208" s="8">
        <v>6</v>
      </c>
      <c r="F208" s="10">
        <v>4686</v>
      </c>
      <c r="G208" s="10">
        <v>0</v>
      </c>
      <c r="H208" s="10">
        <f t="shared" si="11"/>
        <v>4686</v>
      </c>
    </row>
    <row r="209" spans="1:8" ht="26.25" customHeight="1" x14ac:dyDescent="0.2">
      <c r="A209" s="130">
        <v>227</v>
      </c>
      <c r="B209" s="8" t="s">
        <v>301</v>
      </c>
      <c r="C209" s="135" t="s">
        <v>199</v>
      </c>
      <c r="D209" s="8">
        <v>2020</v>
      </c>
      <c r="E209" s="8">
        <v>6</v>
      </c>
      <c r="F209" s="10">
        <v>6204</v>
      </c>
      <c r="G209" s="10">
        <v>0</v>
      </c>
      <c r="H209" s="10">
        <f t="shared" si="11"/>
        <v>6204</v>
      </c>
    </row>
    <row r="210" spans="1:8" ht="27" customHeight="1" x14ac:dyDescent="0.2">
      <c r="A210" s="130">
        <v>228</v>
      </c>
      <c r="B210" s="8" t="s">
        <v>302</v>
      </c>
      <c r="C210" s="135" t="s">
        <v>200</v>
      </c>
      <c r="D210" s="8">
        <v>2020</v>
      </c>
      <c r="E210" s="8">
        <v>6</v>
      </c>
      <c r="F210" s="10">
        <v>5652</v>
      </c>
      <c r="G210" s="10">
        <v>0</v>
      </c>
      <c r="H210" s="10">
        <f t="shared" si="11"/>
        <v>5652</v>
      </c>
    </row>
    <row r="211" spans="1:8" ht="30.75" customHeight="1" x14ac:dyDescent="0.2">
      <c r="A211" s="130">
        <v>229</v>
      </c>
      <c r="B211" s="8" t="s">
        <v>303</v>
      </c>
      <c r="C211" s="135" t="s">
        <v>201</v>
      </c>
      <c r="D211" s="8">
        <v>2020</v>
      </c>
      <c r="E211" s="8">
        <v>4</v>
      </c>
      <c r="F211" s="10">
        <v>1044</v>
      </c>
      <c r="G211" s="10">
        <v>0</v>
      </c>
      <c r="H211" s="10">
        <f t="shared" si="11"/>
        <v>1044</v>
      </c>
    </row>
    <row r="212" spans="1:8" ht="28.5" customHeight="1" x14ac:dyDescent="0.2">
      <c r="A212" s="130">
        <v>230</v>
      </c>
      <c r="B212" s="8" t="s">
        <v>304</v>
      </c>
      <c r="C212" s="135" t="s">
        <v>202</v>
      </c>
      <c r="D212" s="8">
        <v>2020</v>
      </c>
      <c r="E212" s="8">
        <v>3</v>
      </c>
      <c r="F212" s="10">
        <v>3924</v>
      </c>
      <c r="G212" s="10">
        <v>0</v>
      </c>
      <c r="H212" s="10">
        <f t="shared" si="11"/>
        <v>3924</v>
      </c>
    </row>
    <row r="213" spans="1:8" ht="32.25" customHeight="1" x14ac:dyDescent="0.2">
      <c r="A213" s="130">
        <v>231</v>
      </c>
      <c r="B213" s="8" t="s">
        <v>305</v>
      </c>
      <c r="C213" s="135" t="s">
        <v>203</v>
      </c>
      <c r="D213" s="8">
        <v>2020</v>
      </c>
      <c r="E213" s="8">
        <v>10</v>
      </c>
      <c r="F213" s="10">
        <v>2430</v>
      </c>
      <c r="G213" s="10">
        <v>0</v>
      </c>
      <c r="H213" s="10">
        <f t="shared" si="11"/>
        <v>2430</v>
      </c>
    </row>
    <row r="214" spans="1:8" ht="26.25" customHeight="1" x14ac:dyDescent="0.2">
      <c r="A214" s="130">
        <v>232</v>
      </c>
      <c r="B214" s="8" t="s">
        <v>306</v>
      </c>
      <c r="C214" s="135" t="s">
        <v>204</v>
      </c>
      <c r="D214" s="8">
        <v>2020</v>
      </c>
      <c r="E214" s="8">
        <v>6</v>
      </c>
      <c r="F214" s="10">
        <v>6048</v>
      </c>
      <c r="G214" s="10">
        <v>0</v>
      </c>
      <c r="H214" s="10">
        <f t="shared" si="11"/>
        <v>6048</v>
      </c>
    </row>
    <row r="215" spans="1:8" ht="15" customHeight="1" x14ac:dyDescent="0.2">
      <c r="A215" s="130">
        <v>233</v>
      </c>
      <c r="B215" s="8">
        <v>11140064</v>
      </c>
      <c r="C215" s="135" t="s">
        <v>181</v>
      </c>
      <c r="D215" s="8">
        <v>2019</v>
      </c>
      <c r="E215" s="8">
        <v>1</v>
      </c>
      <c r="F215" s="10">
        <v>2500</v>
      </c>
      <c r="G215" s="10">
        <v>0</v>
      </c>
      <c r="H215" s="10">
        <f t="shared" si="11"/>
        <v>2500</v>
      </c>
    </row>
    <row r="216" spans="1:8" ht="15" customHeight="1" x14ac:dyDescent="0.2">
      <c r="A216" s="130">
        <v>234</v>
      </c>
      <c r="B216" s="8">
        <v>11140065</v>
      </c>
      <c r="C216" s="135" t="s">
        <v>182</v>
      </c>
      <c r="D216" s="8">
        <v>2019</v>
      </c>
      <c r="E216" s="8">
        <v>1</v>
      </c>
      <c r="F216" s="10">
        <v>2000</v>
      </c>
      <c r="G216" s="10">
        <v>0</v>
      </c>
      <c r="H216" s="10">
        <f t="shared" si="11"/>
        <v>2000</v>
      </c>
    </row>
    <row r="217" spans="1:8" ht="30" customHeight="1" x14ac:dyDescent="0.2">
      <c r="A217" s="130">
        <v>235</v>
      </c>
      <c r="B217" s="8" t="s">
        <v>406</v>
      </c>
      <c r="C217" s="135" t="s">
        <v>405</v>
      </c>
      <c r="D217" s="8">
        <v>2020</v>
      </c>
      <c r="E217" s="8">
        <v>5</v>
      </c>
      <c r="F217" s="10">
        <v>840</v>
      </c>
      <c r="G217" s="10">
        <v>0</v>
      </c>
      <c r="H217" s="10">
        <v>840</v>
      </c>
    </row>
    <row r="218" spans="1:8" ht="25.5" customHeight="1" x14ac:dyDescent="0.2">
      <c r="A218" s="130">
        <v>236</v>
      </c>
      <c r="B218" s="8" t="s">
        <v>408</v>
      </c>
      <c r="C218" s="135" t="s">
        <v>407</v>
      </c>
      <c r="D218" s="8">
        <v>2020</v>
      </c>
      <c r="E218" s="8">
        <v>3</v>
      </c>
      <c r="F218" s="10">
        <v>354</v>
      </c>
      <c r="G218" s="10">
        <v>0</v>
      </c>
      <c r="H218" s="10">
        <v>354</v>
      </c>
    </row>
    <row r="219" spans="1:8" ht="15" customHeight="1" thickBot="1" x14ac:dyDescent="0.25">
      <c r="A219" s="205" t="s">
        <v>295</v>
      </c>
      <c r="B219" s="206"/>
      <c r="C219" s="206"/>
      <c r="D219" s="206"/>
      <c r="E219" s="207"/>
      <c r="F219" s="131">
        <f>SUM(F204:F218)</f>
        <v>50682</v>
      </c>
      <c r="G219" s="132">
        <f t="shared" ref="G219:H219" si="12">SUM(G204:G218)</f>
        <v>0</v>
      </c>
      <c r="H219" s="133">
        <f t="shared" si="12"/>
        <v>50682</v>
      </c>
    </row>
    <row r="220" spans="1:8" ht="15" customHeight="1" x14ac:dyDescent="0.2">
      <c r="A220" s="214" t="s">
        <v>386</v>
      </c>
      <c r="B220" s="215"/>
      <c r="C220" s="215"/>
      <c r="D220" s="215"/>
      <c r="E220" s="215"/>
      <c r="F220" s="215"/>
      <c r="G220" s="215"/>
      <c r="H220" s="216"/>
    </row>
    <row r="221" spans="1:8" ht="25.5" customHeight="1" thickBot="1" x14ac:dyDescent="0.25">
      <c r="A221" s="130">
        <v>237</v>
      </c>
      <c r="B221" s="8" t="s">
        <v>387</v>
      </c>
      <c r="C221" s="135" t="s">
        <v>393</v>
      </c>
      <c r="D221" s="8">
        <v>2013</v>
      </c>
      <c r="E221" s="8">
        <v>4</v>
      </c>
      <c r="F221" s="10">
        <v>12405</v>
      </c>
      <c r="G221" s="10">
        <v>1772</v>
      </c>
      <c r="H221" s="10">
        <f>F221-G221</f>
        <v>10633</v>
      </c>
    </row>
    <row r="222" spans="1:8" ht="15" customHeight="1" thickBot="1" x14ac:dyDescent="0.25">
      <c r="A222" s="199" t="s">
        <v>388</v>
      </c>
      <c r="B222" s="200"/>
      <c r="C222" s="200"/>
      <c r="D222" s="200"/>
      <c r="E222" s="201"/>
      <c r="F222" s="19">
        <f>F221</f>
        <v>12405</v>
      </c>
      <c r="G222" s="14">
        <f t="shared" ref="G222:H222" si="13">G221</f>
        <v>1772</v>
      </c>
      <c r="H222" s="15">
        <f t="shared" si="13"/>
        <v>10633</v>
      </c>
    </row>
    <row r="223" spans="1:8" ht="13.5" thickBot="1" x14ac:dyDescent="0.25">
      <c r="A223" s="196" t="s">
        <v>38</v>
      </c>
      <c r="B223" s="197"/>
      <c r="C223" s="197"/>
      <c r="D223" s="197"/>
      <c r="E223" s="198"/>
      <c r="F223" s="131">
        <f>F37+F120+F123+F190+F195+F202+F219+F222</f>
        <v>15335021.02</v>
      </c>
      <c r="G223" s="132">
        <f>G37+G120+G123+G190+G195+G202+G219+G222</f>
        <v>10087211.02</v>
      </c>
      <c r="H223" s="133">
        <f>H37+H120+H123+H190+H195+H202+H219+H222</f>
        <v>5247810</v>
      </c>
    </row>
    <row r="224" spans="1:8" x14ac:dyDescent="0.2">
      <c r="A224" s="22"/>
      <c r="B224" s="22"/>
      <c r="C224" s="188"/>
      <c r="D224" s="22"/>
      <c r="E224" s="24"/>
      <c r="F224" s="25"/>
      <c r="G224" s="25"/>
      <c r="H224" s="25"/>
    </row>
    <row r="225" spans="1:8" ht="12.75" customHeight="1" x14ac:dyDescent="0.25">
      <c r="A225" s="146" t="s">
        <v>263</v>
      </c>
      <c r="B225" s="147"/>
      <c r="C225" s="189"/>
      <c r="D225" s="146"/>
      <c r="E225" s="148"/>
      <c r="F225" s="148"/>
      <c r="G225" s="195"/>
      <c r="H225" s="195"/>
    </row>
    <row r="226" spans="1:8" ht="8.25" customHeight="1" x14ac:dyDescent="0.25">
      <c r="A226" s="146"/>
      <c r="B226" s="147"/>
      <c r="C226" s="189"/>
      <c r="D226" s="146"/>
      <c r="E226" s="148"/>
      <c r="F226" s="148"/>
      <c r="G226" s="195"/>
      <c r="H226" s="195"/>
    </row>
    <row r="227" spans="1:8" ht="12" customHeight="1" x14ac:dyDescent="0.25">
      <c r="A227" s="146"/>
      <c r="B227" s="147" t="s">
        <v>264</v>
      </c>
      <c r="C227" s="189"/>
      <c r="D227" s="146"/>
      <c r="E227" s="146"/>
      <c r="F227" s="149"/>
      <c r="G227" s="146" t="s">
        <v>265</v>
      </c>
      <c r="H227" s="148"/>
    </row>
    <row r="228" spans="1:8" ht="8.25" customHeight="1" x14ac:dyDescent="0.25">
      <c r="A228" s="146"/>
      <c r="B228" s="147"/>
      <c r="C228" s="189"/>
      <c r="D228" s="146"/>
      <c r="E228" s="146"/>
      <c r="F228" s="149"/>
      <c r="G228" s="146"/>
      <c r="H228" s="148"/>
    </row>
    <row r="229" spans="1:8" ht="15.75" x14ac:dyDescent="0.25">
      <c r="A229" s="146" t="s">
        <v>269</v>
      </c>
      <c r="B229" s="147"/>
      <c r="C229" s="189"/>
      <c r="D229" s="146"/>
      <c r="E229" s="146"/>
      <c r="F229" s="149"/>
      <c r="G229" s="146"/>
      <c r="H229" s="148"/>
    </row>
    <row r="230" spans="1:8" ht="9" customHeight="1" x14ac:dyDescent="0.25">
      <c r="A230" s="146"/>
      <c r="B230" s="147"/>
      <c r="C230" s="189"/>
      <c r="D230" s="146"/>
      <c r="E230" s="146"/>
      <c r="F230" s="149"/>
      <c r="G230" s="146"/>
      <c r="H230" s="150"/>
    </row>
    <row r="231" spans="1:8" ht="16.5" customHeight="1" x14ac:dyDescent="0.25">
      <c r="A231" s="146"/>
      <c r="B231" s="147" t="s">
        <v>329</v>
      </c>
      <c r="C231" s="189"/>
      <c r="D231" s="146"/>
      <c r="E231" s="146"/>
      <c r="F231" s="149"/>
      <c r="G231" s="146" t="s">
        <v>267</v>
      </c>
      <c r="H231" s="149"/>
    </row>
    <row r="232" spans="1:8" ht="7.5" customHeight="1" x14ac:dyDescent="0.25">
      <c r="A232" s="146"/>
      <c r="B232" s="147"/>
      <c r="C232" s="189"/>
      <c r="D232" s="146"/>
      <c r="E232" s="146"/>
      <c r="F232" s="149"/>
      <c r="G232" s="146"/>
      <c r="H232" s="149"/>
    </row>
    <row r="233" spans="1:8" ht="15.75" x14ac:dyDescent="0.25">
      <c r="A233" s="146" t="s">
        <v>268</v>
      </c>
      <c r="B233" s="147"/>
      <c r="C233" s="189"/>
      <c r="D233" s="146"/>
      <c r="E233" s="146"/>
      <c r="F233" s="149"/>
      <c r="G233" s="146"/>
      <c r="H233" s="149"/>
    </row>
    <row r="234" spans="1:8" ht="6" customHeight="1" x14ac:dyDescent="0.25">
      <c r="A234" s="146"/>
      <c r="B234" s="147"/>
      <c r="C234" s="189"/>
      <c r="D234" s="146"/>
      <c r="E234" s="146"/>
      <c r="F234" s="149"/>
      <c r="G234" s="146"/>
      <c r="H234" s="149"/>
    </row>
    <row r="235" spans="1:8" ht="15.75" x14ac:dyDescent="0.25">
      <c r="A235" s="146"/>
      <c r="B235" s="147" t="s">
        <v>270</v>
      </c>
      <c r="C235" s="189"/>
      <c r="D235" s="146"/>
      <c r="E235" s="146"/>
      <c r="F235" s="149"/>
      <c r="G235" s="146" t="s">
        <v>271</v>
      </c>
      <c r="H235" s="149"/>
    </row>
    <row r="236" spans="1:8" ht="8.25" customHeight="1" x14ac:dyDescent="0.25">
      <c r="A236" s="146"/>
      <c r="B236" s="147"/>
      <c r="C236" s="189"/>
      <c r="D236" s="146"/>
      <c r="E236" s="146"/>
      <c r="F236" s="149"/>
      <c r="G236" s="146"/>
      <c r="H236" s="149"/>
    </row>
    <row r="237" spans="1:8" ht="15.75" x14ac:dyDescent="0.25">
      <c r="A237" s="146" t="s">
        <v>266</v>
      </c>
      <c r="B237" s="147"/>
      <c r="C237" s="189"/>
      <c r="D237" s="146"/>
      <c r="E237" s="146"/>
      <c r="F237" s="149"/>
      <c r="G237" s="146"/>
      <c r="H237" s="149"/>
    </row>
    <row r="238" spans="1:8" ht="6.75" customHeight="1" x14ac:dyDescent="0.25">
      <c r="A238" s="146"/>
      <c r="B238" s="147"/>
      <c r="C238" s="189"/>
      <c r="D238" s="146"/>
      <c r="E238" s="146"/>
      <c r="F238" s="149"/>
      <c r="G238" s="146"/>
      <c r="H238" s="149"/>
    </row>
    <row r="239" spans="1:8" ht="47.25" customHeight="1" x14ac:dyDescent="0.25">
      <c r="A239" s="146"/>
      <c r="B239" s="194" t="s">
        <v>365</v>
      </c>
      <c r="C239" s="194"/>
      <c r="D239" s="146"/>
      <c r="E239" s="146"/>
      <c r="F239" s="149"/>
      <c r="G239" s="146" t="s">
        <v>278</v>
      </c>
      <c r="H239" s="149"/>
    </row>
    <row r="240" spans="1:8" ht="15.75" x14ac:dyDescent="0.25">
      <c r="A240" s="146"/>
      <c r="B240" s="162"/>
      <c r="C240" s="189"/>
      <c r="D240" s="146"/>
      <c r="E240" s="146"/>
      <c r="F240" s="149"/>
      <c r="G240" s="146"/>
      <c r="H240" s="149"/>
    </row>
    <row r="241" spans="1:8" ht="50.25" customHeight="1" x14ac:dyDescent="0.25">
      <c r="A241" s="146"/>
      <c r="B241" s="194" t="s">
        <v>272</v>
      </c>
      <c r="C241" s="194"/>
      <c r="D241" s="146"/>
      <c r="E241" s="146"/>
      <c r="F241" s="149"/>
      <c r="G241" s="146" t="s">
        <v>277</v>
      </c>
      <c r="H241" s="149"/>
    </row>
    <row r="242" spans="1:8" ht="9.75" customHeight="1" x14ac:dyDescent="0.25">
      <c r="A242" s="146"/>
      <c r="B242" s="162"/>
      <c r="C242" s="189"/>
      <c r="D242" s="146"/>
      <c r="E242" s="146"/>
      <c r="F242" s="149"/>
      <c r="G242" s="146"/>
      <c r="H242" s="149"/>
    </row>
    <row r="243" spans="1:8" ht="46.5" customHeight="1" x14ac:dyDescent="0.25">
      <c r="A243" s="146"/>
      <c r="B243" s="194" t="s">
        <v>741</v>
      </c>
      <c r="C243" s="194"/>
      <c r="D243" s="146"/>
      <c r="E243" s="146"/>
      <c r="F243" s="149"/>
      <c r="G243" s="146" t="s">
        <v>276</v>
      </c>
      <c r="H243" s="149"/>
    </row>
    <row r="244" spans="1:8" ht="10.5" customHeight="1" x14ac:dyDescent="0.25">
      <c r="A244" s="146"/>
      <c r="B244" s="162"/>
      <c r="C244" s="189"/>
      <c r="D244" s="146"/>
      <c r="E244" s="146"/>
      <c r="F244" s="149"/>
      <c r="G244" s="146"/>
      <c r="H244" s="149"/>
    </row>
    <row r="245" spans="1:8" ht="44.25" customHeight="1" x14ac:dyDescent="0.25">
      <c r="A245" s="146"/>
      <c r="B245" s="194" t="s">
        <v>361</v>
      </c>
      <c r="C245" s="194"/>
      <c r="D245" s="146"/>
      <c r="E245" s="146"/>
      <c r="F245" s="149"/>
      <c r="G245" s="146" t="s">
        <v>275</v>
      </c>
      <c r="H245" s="149"/>
    </row>
    <row r="246" spans="1:8" ht="9.75" customHeight="1" x14ac:dyDescent="0.25">
      <c r="A246" s="146"/>
      <c r="B246" s="162"/>
      <c r="C246" s="189"/>
      <c r="D246" s="146"/>
      <c r="E246" s="146"/>
      <c r="F246" s="149"/>
      <c r="G246" s="146"/>
      <c r="H246" s="149"/>
    </row>
    <row r="247" spans="1:8" ht="46.5" customHeight="1" x14ac:dyDescent="0.25">
      <c r="A247" s="146"/>
      <c r="B247" s="194" t="s">
        <v>362</v>
      </c>
      <c r="C247" s="194"/>
      <c r="D247" s="146"/>
      <c r="E247" s="146"/>
      <c r="F247" s="149"/>
      <c r="G247" s="146" t="s">
        <v>274</v>
      </c>
      <c r="H247" s="149"/>
    </row>
    <row r="248" spans="1:8" ht="9" customHeight="1" x14ac:dyDescent="0.25">
      <c r="A248" s="146"/>
      <c r="B248" s="162"/>
      <c r="C248" s="189"/>
      <c r="D248" s="146"/>
      <c r="E248" s="146"/>
      <c r="F248" s="149"/>
      <c r="G248" s="146"/>
      <c r="H248" s="149"/>
    </row>
    <row r="249" spans="1:8" ht="47.25" customHeight="1" x14ac:dyDescent="0.25">
      <c r="A249" s="146"/>
      <c r="B249" s="194" t="s">
        <v>363</v>
      </c>
      <c r="C249" s="194"/>
      <c r="D249" s="146"/>
      <c r="E249" s="146"/>
      <c r="F249" s="149"/>
      <c r="G249" s="146" t="s">
        <v>273</v>
      </c>
      <c r="H249" s="149"/>
    </row>
    <row r="250" spans="1:8" ht="7.5" customHeight="1" x14ac:dyDescent="0.25">
      <c r="A250" s="146"/>
      <c r="B250" s="162"/>
      <c r="C250" s="189"/>
      <c r="D250" s="146"/>
      <c r="E250" s="146"/>
      <c r="F250" s="149"/>
      <c r="G250" s="146"/>
      <c r="H250" s="149"/>
    </row>
    <row r="251" spans="1:8" ht="48" customHeight="1" x14ac:dyDescent="0.25">
      <c r="A251" s="146"/>
      <c r="B251" s="194" t="s">
        <v>330</v>
      </c>
      <c r="C251" s="194"/>
      <c r="D251" s="146"/>
      <c r="E251" s="146"/>
      <c r="F251" s="149"/>
      <c r="G251" s="146" t="s">
        <v>364</v>
      </c>
      <c r="H251" s="149"/>
    </row>
  </sheetData>
  <mergeCells count="26">
    <mergeCell ref="A121:H121"/>
    <mergeCell ref="A11:H11"/>
    <mergeCell ref="A37:E37"/>
    <mergeCell ref="A38:H38"/>
    <mergeCell ref="A120:E120"/>
    <mergeCell ref="A223:E223"/>
    <mergeCell ref="A123:E123"/>
    <mergeCell ref="A124:H124"/>
    <mergeCell ref="A190:E190"/>
    <mergeCell ref="A191:H191"/>
    <mergeCell ref="A195:E195"/>
    <mergeCell ref="A196:H196"/>
    <mergeCell ref="A202:E202"/>
    <mergeCell ref="A203:H203"/>
    <mergeCell ref="A219:E219"/>
    <mergeCell ref="A220:H220"/>
    <mergeCell ref="A222:E222"/>
    <mergeCell ref="B247:C247"/>
    <mergeCell ref="B249:C249"/>
    <mergeCell ref="B251:C251"/>
    <mergeCell ref="G225:H225"/>
    <mergeCell ref="G226:H226"/>
    <mergeCell ref="B239:C239"/>
    <mergeCell ref="B241:C241"/>
    <mergeCell ref="B243:C243"/>
    <mergeCell ref="B245:C245"/>
  </mergeCells>
  <pageMargins left="1.1023622047244095" right="0.11811023622047245" top="0.55118110236220474" bottom="0.15748031496062992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5"/>
  <sheetViews>
    <sheetView topLeftCell="A328" workbookViewId="0">
      <selection activeCell="B7" sqref="B7"/>
    </sheetView>
  </sheetViews>
  <sheetFormatPr defaultRowHeight="12.75" x14ac:dyDescent="0.2"/>
  <cols>
    <col min="1" max="1" width="7.5703125" style="93" customWidth="1"/>
    <col min="2" max="2" width="38.7109375" style="6" customWidth="1"/>
    <col min="3" max="3" width="10.7109375" style="6" customWidth="1"/>
    <col min="4" max="4" width="17.5703125" style="7" customWidth="1"/>
    <col min="5" max="5" width="19.85546875" style="26" customWidth="1"/>
    <col min="6" max="6" width="9.140625" style="7" customWidth="1"/>
    <col min="7" max="16384" width="9.140625" style="7"/>
  </cols>
  <sheetData>
    <row r="1" spans="1:5" ht="15.75" x14ac:dyDescent="0.25">
      <c r="C1" s="225" t="s">
        <v>742</v>
      </c>
      <c r="D1" s="225"/>
      <c r="E1" s="225"/>
    </row>
    <row r="2" spans="1:5" ht="15.75" customHeight="1" x14ac:dyDescent="0.2">
      <c r="C2" s="159" t="s">
        <v>220</v>
      </c>
      <c r="D2" s="159"/>
      <c r="E2" s="159"/>
    </row>
    <row r="3" spans="1:5" ht="15.75" customHeight="1" x14ac:dyDescent="0.2">
      <c r="C3" s="159" t="s">
        <v>737</v>
      </c>
      <c r="D3" s="159"/>
      <c r="E3" s="159"/>
    </row>
    <row r="4" spans="1:5" ht="15.75" x14ac:dyDescent="0.2">
      <c r="C4" s="159" t="s">
        <v>221</v>
      </c>
      <c r="D4" s="159"/>
      <c r="E4" s="159"/>
    </row>
    <row r="5" spans="1:5" ht="15.75" x14ac:dyDescent="0.2">
      <c r="C5" s="159" t="s">
        <v>222</v>
      </c>
      <c r="D5" s="159"/>
      <c r="E5" s="159"/>
    </row>
    <row r="6" spans="1:5" ht="15.75" customHeight="1" x14ac:dyDescent="0.2">
      <c r="C6" s="160" t="s">
        <v>738</v>
      </c>
      <c r="D6" s="160"/>
      <c r="E6" s="160"/>
    </row>
    <row r="7" spans="1:5" ht="15.75" customHeight="1" x14ac:dyDescent="0.2">
      <c r="C7" s="160" t="s">
        <v>739</v>
      </c>
      <c r="D7" s="160"/>
      <c r="E7" s="160"/>
    </row>
    <row r="8" spans="1:5" ht="15.75" customHeight="1" x14ac:dyDescent="0.25">
      <c r="C8" s="146" t="s">
        <v>740</v>
      </c>
      <c r="D8" s="146"/>
      <c r="E8" s="146"/>
    </row>
    <row r="9" spans="1:5" ht="15.75" x14ac:dyDescent="0.25">
      <c r="C9" s="221" t="s">
        <v>238</v>
      </c>
      <c r="D9" s="221"/>
      <c r="E9" s="221"/>
    </row>
    <row r="10" spans="1:5" ht="15.75" x14ac:dyDescent="0.25">
      <c r="C10" s="175"/>
      <c r="D10" s="175"/>
      <c r="E10" s="175"/>
    </row>
    <row r="11" spans="1:5" x14ac:dyDescent="0.2">
      <c r="A11" s="222" t="s">
        <v>248</v>
      </c>
      <c r="B11" s="223"/>
      <c r="C11" s="223"/>
      <c r="D11" s="223"/>
      <c r="E11" s="224"/>
    </row>
    <row r="12" spans="1:5" ht="26.25" thickBot="1" x14ac:dyDescent="0.25">
      <c r="A12" s="27" t="s">
        <v>0</v>
      </c>
      <c r="B12" s="28" t="s">
        <v>74</v>
      </c>
      <c r="C12" s="28" t="s">
        <v>110</v>
      </c>
      <c r="D12" s="28" t="s">
        <v>72</v>
      </c>
      <c r="E12" s="29" t="s">
        <v>73</v>
      </c>
    </row>
    <row r="13" spans="1:5" ht="17.25" customHeight="1" thickBot="1" x14ac:dyDescent="0.25">
      <c r="A13" s="202" t="s">
        <v>281</v>
      </c>
      <c r="B13" s="203"/>
      <c r="C13" s="203"/>
      <c r="D13" s="203"/>
      <c r="E13" s="204"/>
    </row>
    <row r="14" spans="1:5" x14ac:dyDescent="0.2">
      <c r="A14" s="103">
        <v>1</v>
      </c>
      <c r="B14" s="104" t="s">
        <v>398</v>
      </c>
      <c r="C14" s="105" t="s">
        <v>111</v>
      </c>
      <c r="D14" s="106">
        <v>1.31</v>
      </c>
      <c r="E14" s="107">
        <v>72.05</v>
      </c>
    </row>
    <row r="15" spans="1:5" x14ac:dyDescent="0.2">
      <c r="A15" s="30">
        <v>2</v>
      </c>
      <c r="B15" s="31" t="s">
        <v>75</v>
      </c>
      <c r="C15" s="32" t="s">
        <v>111</v>
      </c>
      <c r="D15" s="33">
        <v>0.27</v>
      </c>
      <c r="E15" s="34">
        <v>30.51</v>
      </c>
    </row>
    <row r="16" spans="1:5" x14ac:dyDescent="0.2">
      <c r="A16" s="30">
        <v>3</v>
      </c>
      <c r="B16" s="31" t="s">
        <v>76</v>
      </c>
      <c r="C16" s="32" t="s">
        <v>111</v>
      </c>
      <c r="D16" s="33">
        <v>5.0000000000000001E-3</v>
      </c>
      <c r="E16" s="35">
        <v>0.94</v>
      </c>
    </row>
    <row r="17" spans="1:5" x14ac:dyDescent="0.2">
      <c r="A17" s="30">
        <v>4</v>
      </c>
      <c r="B17" s="36" t="s">
        <v>77</v>
      </c>
      <c r="C17" s="37" t="s">
        <v>111</v>
      </c>
      <c r="D17" s="33">
        <v>0.51500000000000001</v>
      </c>
      <c r="E17" s="38">
        <v>18.54</v>
      </c>
    </row>
    <row r="18" spans="1:5" x14ac:dyDescent="0.2">
      <c r="A18" s="30">
        <v>5</v>
      </c>
      <c r="B18" s="36" t="s">
        <v>78</v>
      </c>
      <c r="C18" s="37" t="s">
        <v>111</v>
      </c>
      <c r="D18" s="33">
        <v>1.83</v>
      </c>
      <c r="E18" s="38">
        <v>38.58</v>
      </c>
    </row>
    <row r="19" spans="1:5" x14ac:dyDescent="0.2">
      <c r="A19" s="30">
        <v>6</v>
      </c>
      <c r="B19" s="39" t="s">
        <v>79</v>
      </c>
      <c r="C19" s="40" t="s">
        <v>114</v>
      </c>
      <c r="D19" s="41">
        <v>24</v>
      </c>
      <c r="E19" s="38">
        <v>65.55</v>
      </c>
    </row>
    <row r="20" spans="1:5" x14ac:dyDescent="0.2">
      <c r="A20" s="30">
        <v>7</v>
      </c>
      <c r="B20" s="42" t="s">
        <v>80</v>
      </c>
      <c r="C20" s="43" t="s">
        <v>111</v>
      </c>
      <c r="D20" s="33">
        <v>2.165</v>
      </c>
      <c r="E20" s="38">
        <v>30.32</v>
      </c>
    </row>
    <row r="21" spans="1:5" x14ac:dyDescent="0.2">
      <c r="A21" s="30">
        <v>8</v>
      </c>
      <c r="B21" s="36" t="s">
        <v>81</v>
      </c>
      <c r="C21" s="37" t="s">
        <v>111</v>
      </c>
      <c r="D21" s="33">
        <v>3.0750000000000002</v>
      </c>
      <c r="E21" s="38">
        <v>120.84</v>
      </c>
    </row>
    <row r="22" spans="1:5" x14ac:dyDescent="0.2">
      <c r="A22" s="30">
        <v>9</v>
      </c>
      <c r="B22" s="36" t="s">
        <v>82</v>
      </c>
      <c r="C22" s="37" t="s">
        <v>111</v>
      </c>
      <c r="D22" s="33">
        <v>2.58</v>
      </c>
      <c r="E22" s="38">
        <v>61.85</v>
      </c>
    </row>
    <row r="23" spans="1:5" x14ac:dyDescent="0.2">
      <c r="A23" s="30">
        <v>10</v>
      </c>
      <c r="B23" s="36" t="s">
        <v>83</v>
      </c>
      <c r="C23" s="37" t="s">
        <v>111</v>
      </c>
      <c r="D23" s="33">
        <v>0.16</v>
      </c>
      <c r="E23" s="35">
        <v>2.15</v>
      </c>
    </row>
    <row r="24" spans="1:5" x14ac:dyDescent="0.2">
      <c r="A24" s="30">
        <v>11</v>
      </c>
      <c r="B24" s="39" t="s">
        <v>84</v>
      </c>
      <c r="C24" s="40" t="s">
        <v>111</v>
      </c>
      <c r="D24" s="41">
        <v>1</v>
      </c>
      <c r="E24" s="44">
        <v>14.54</v>
      </c>
    </row>
    <row r="25" spans="1:5" x14ac:dyDescent="0.2">
      <c r="A25" s="30">
        <v>12</v>
      </c>
      <c r="B25" s="36" t="s">
        <v>85</v>
      </c>
      <c r="C25" s="37" t="s">
        <v>111</v>
      </c>
      <c r="D25" s="33">
        <v>0.95499999999999996</v>
      </c>
      <c r="E25" s="35">
        <v>11.34</v>
      </c>
    </row>
    <row r="26" spans="1:5" x14ac:dyDescent="0.2">
      <c r="A26" s="30">
        <v>13</v>
      </c>
      <c r="B26" s="36" t="s">
        <v>86</v>
      </c>
      <c r="C26" s="37" t="s">
        <v>111</v>
      </c>
      <c r="D26" s="33">
        <v>1.224</v>
      </c>
      <c r="E26" s="35">
        <v>13.61</v>
      </c>
    </row>
    <row r="27" spans="1:5" x14ac:dyDescent="0.2">
      <c r="A27" s="30">
        <v>14</v>
      </c>
      <c r="B27" s="36" t="s">
        <v>87</v>
      </c>
      <c r="C27" s="37" t="s">
        <v>111</v>
      </c>
      <c r="D27" s="33">
        <v>0.23</v>
      </c>
      <c r="E27" s="35">
        <v>12.28</v>
      </c>
    </row>
    <row r="28" spans="1:5" x14ac:dyDescent="0.2">
      <c r="A28" s="30">
        <v>15</v>
      </c>
      <c r="B28" s="36" t="s">
        <v>88</v>
      </c>
      <c r="C28" s="37" t="s">
        <v>111</v>
      </c>
      <c r="D28" s="33">
        <v>2.02</v>
      </c>
      <c r="E28" s="38">
        <v>26.44</v>
      </c>
    </row>
    <row r="29" spans="1:5" x14ac:dyDescent="0.2">
      <c r="A29" s="30">
        <v>16</v>
      </c>
      <c r="B29" s="36" t="s">
        <v>89</v>
      </c>
      <c r="C29" s="37" t="s">
        <v>111</v>
      </c>
      <c r="D29" s="33">
        <v>0.32</v>
      </c>
      <c r="E29" s="35">
        <v>5.17</v>
      </c>
    </row>
    <row r="30" spans="1:5" x14ac:dyDescent="0.2">
      <c r="A30" s="30">
        <v>17</v>
      </c>
      <c r="B30" s="36" t="s">
        <v>90</v>
      </c>
      <c r="C30" s="37" t="s">
        <v>111</v>
      </c>
      <c r="D30" s="33">
        <v>0.40500000000000003</v>
      </c>
      <c r="E30" s="35">
        <v>77.17</v>
      </c>
    </row>
    <row r="31" spans="1:5" x14ac:dyDescent="0.2">
      <c r="A31" s="30">
        <v>18</v>
      </c>
      <c r="B31" s="39" t="s">
        <v>399</v>
      </c>
      <c r="C31" s="40" t="s">
        <v>111</v>
      </c>
      <c r="D31" s="41">
        <v>9.9600000000000009</v>
      </c>
      <c r="E31" s="44">
        <v>622.41999999999996</v>
      </c>
    </row>
    <row r="32" spans="1:5" x14ac:dyDescent="0.2">
      <c r="A32" s="30">
        <v>19</v>
      </c>
      <c r="B32" s="42" t="s">
        <v>400</v>
      </c>
      <c r="C32" s="43" t="s">
        <v>111</v>
      </c>
      <c r="D32" s="41">
        <v>0.25600000000000001</v>
      </c>
      <c r="E32" s="44">
        <v>13.82</v>
      </c>
    </row>
    <row r="33" spans="1:5" x14ac:dyDescent="0.2">
      <c r="A33" s="30">
        <v>20</v>
      </c>
      <c r="B33" s="45" t="s">
        <v>401</v>
      </c>
      <c r="C33" s="46" t="s">
        <v>111</v>
      </c>
      <c r="D33" s="33">
        <v>2.64</v>
      </c>
      <c r="E33" s="35">
        <v>22.79</v>
      </c>
    </row>
    <row r="34" spans="1:5" x14ac:dyDescent="0.2">
      <c r="A34" s="30">
        <v>21</v>
      </c>
      <c r="B34" s="36" t="s">
        <v>91</v>
      </c>
      <c r="C34" s="37" t="s">
        <v>111</v>
      </c>
      <c r="D34" s="33">
        <v>159</v>
      </c>
      <c r="E34" s="38">
        <v>55.65</v>
      </c>
    </row>
    <row r="35" spans="1:5" x14ac:dyDescent="0.2">
      <c r="A35" s="30">
        <v>22</v>
      </c>
      <c r="B35" s="36" t="s">
        <v>92</v>
      </c>
      <c r="C35" s="37" t="s">
        <v>111</v>
      </c>
      <c r="D35" s="33">
        <v>3863</v>
      </c>
      <c r="E35" s="35">
        <v>22.37</v>
      </c>
    </row>
    <row r="36" spans="1:5" x14ac:dyDescent="0.2">
      <c r="A36" s="30">
        <v>23</v>
      </c>
      <c r="B36" s="36" t="s">
        <v>93</v>
      </c>
      <c r="C36" s="37" t="s">
        <v>111</v>
      </c>
      <c r="D36" s="33">
        <v>163</v>
      </c>
      <c r="E36" s="35">
        <v>26.94</v>
      </c>
    </row>
    <row r="37" spans="1:5" x14ac:dyDescent="0.2">
      <c r="A37" s="30">
        <v>24</v>
      </c>
      <c r="B37" s="36" t="s">
        <v>94</v>
      </c>
      <c r="C37" s="37" t="s">
        <v>111</v>
      </c>
      <c r="D37" s="33">
        <v>0.17899999999999999</v>
      </c>
      <c r="E37" s="35">
        <v>47.43</v>
      </c>
    </row>
    <row r="38" spans="1:5" x14ac:dyDescent="0.2">
      <c r="A38" s="30">
        <v>25</v>
      </c>
      <c r="B38" s="39" t="s">
        <v>95</v>
      </c>
      <c r="C38" s="40" t="s">
        <v>117</v>
      </c>
      <c r="D38" s="41">
        <v>2</v>
      </c>
      <c r="E38" s="44">
        <v>7.2</v>
      </c>
    </row>
    <row r="39" spans="1:5" x14ac:dyDescent="0.2">
      <c r="A39" s="30">
        <v>26</v>
      </c>
      <c r="B39" s="36" t="s">
        <v>402</v>
      </c>
      <c r="C39" s="37" t="s">
        <v>117</v>
      </c>
      <c r="D39" s="33">
        <v>2</v>
      </c>
      <c r="E39" s="47">
        <v>7.75</v>
      </c>
    </row>
    <row r="40" spans="1:5" x14ac:dyDescent="0.2">
      <c r="A40" s="30">
        <v>27</v>
      </c>
      <c r="B40" s="36" t="s">
        <v>96</v>
      </c>
      <c r="C40" s="37" t="s">
        <v>114</v>
      </c>
      <c r="D40" s="33">
        <v>2</v>
      </c>
      <c r="E40" s="38">
        <v>1.6</v>
      </c>
    </row>
    <row r="41" spans="1:5" x14ac:dyDescent="0.2">
      <c r="A41" s="30">
        <v>28</v>
      </c>
      <c r="B41" s="36" t="s">
        <v>97</v>
      </c>
      <c r="C41" s="37" t="s">
        <v>114</v>
      </c>
      <c r="D41" s="33">
        <v>4</v>
      </c>
      <c r="E41" s="35">
        <v>3.19</v>
      </c>
    </row>
    <row r="42" spans="1:5" x14ac:dyDescent="0.2">
      <c r="A42" s="30">
        <v>29</v>
      </c>
      <c r="B42" s="36" t="s">
        <v>98</v>
      </c>
      <c r="C42" s="37" t="s">
        <v>116</v>
      </c>
      <c r="D42" s="33">
        <v>4</v>
      </c>
      <c r="E42" s="38">
        <v>38.1</v>
      </c>
    </row>
    <row r="43" spans="1:5" x14ac:dyDescent="0.2">
      <c r="A43" s="30">
        <v>30</v>
      </c>
      <c r="B43" s="36" t="s">
        <v>99</v>
      </c>
      <c r="C43" s="37" t="s">
        <v>117</v>
      </c>
      <c r="D43" s="33">
        <v>4</v>
      </c>
      <c r="E43" s="35">
        <v>42.4</v>
      </c>
    </row>
    <row r="44" spans="1:5" x14ac:dyDescent="0.2">
      <c r="A44" s="30">
        <v>31</v>
      </c>
      <c r="B44" s="36" t="s">
        <v>403</v>
      </c>
      <c r="C44" s="37" t="s">
        <v>111</v>
      </c>
      <c r="D44" s="33">
        <v>1.04</v>
      </c>
      <c r="E44" s="47">
        <v>35.6</v>
      </c>
    </row>
    <row r="45" spans="1:5" x14ac:dyDescent="0.2">
      <c r="A45" s="30">
        <v>32</v>
      </c>
      <c r="B45" s="36" t="s">
        <v>404</v>
      </c>
      <c r="C45" s="37" t="s">
        <v>111</v>
      </c>
      <c r="D45" s="33">
        <v>0.44</v>
      </c>
      <c r="E45" s="163">
        <v>28.9</v>
      </c>
    </row>
    <row r="46" spans="1:5" ht="13.5" thickBot="1" x14ac:dyDescent="0.25">
      <c r="A46" s="30">
        <v>33</v>
      </c>
      <c r="B46" s="36" t="s">
        <v>371</v>
      </c>
      <c r="C46" s="37" t="s">
        <v>111</v>
      </c>
      <c r="D46" s="41">
        <v>0.84</v>
      </c>
      <c r="E46" s="48">
        <v>38.14</v>
      </c>
    </row>
    <row r="47" spans="1:5" ht="13.5" thickBot="1" x14ac:dyDescent="0.25">
      <c r="A47" s="199" t="s">
        <v>100</v>
      </c>
      <c r="B47" s="200"/>
      <c r="C47" s="200"/>
      <c r="D47" s="200"/>
      <c r="E47" s="49">
        <f>SUM(E14:E46)</f>
        <v>1616.18</v>
      </c>
    </row>
    <row r="48" spans="1:5" x14ac:dyDescent="0.2">
      <c r="A48" s="8">
        <v>34</v>
      </c>
      <c r="B48" s="50" t="s">
        <v>101</v>
      </c>
      <c r="C48" s="37" t="s">
        <v>111</v>
      </c>
      <c r="D48" s="51">
        <v>8.83</v>
      </c>
      <c r="E48" s="52">
        <v>75.08</v>
      </c>
    </row>
    <row r="49" spans="1:5" x14ac:dyDescent="0.2">
      <c r="A49" s="8">
        <v>35</v>
      </c>
      <c r="B49" s="53" t="s">
        <v>102</v>
      </c>
      <c r="C49" s="37" t="s">
        <v>111</v>
      </c>
      <c r="D49" s="51">
        <v>1.0449999999999999</v>
      </c>
      <c r="E49" s="52">
        <v>4.18</v>
      </c>
    </row>
    <row r="50" spans="1:5" x14ac:dyDescent="0.2">
      <c r="A50" s="8">
        <v>36</v>
      </c>
      <c r="B50" s="54" t="s">
        <v>103</v>
      </c>
      <c r="C50" s="37" t="s">
        <v>111</v>
      </c>
      <c r="D50" s="51">
        <v>0.48</v>
      </c>
      <c r="E50" s="57">
        <v>1.72</v>
      </c>
    </row>
    <row r="51" spans="1:5" x14ac:dyDescent="0.2">
      <c r="A51" s="8">
        <v>37</v>
      </c>
      <c r="B51" s="53" t="s">
        <v>370</v>
      </c>
      <c r="C51" s="37" t="s">
        <v>112</v>
      </c>
      <c r="D51" s="51">
        <v>100.01</v>
      </c>
      <c r="E51" s="57">
        <v>1040.26</v>
      </c>
    </row>
    <row r="52" spans="1:5" x14ac:dyDescent="0.2">
      <c r="A52" s="8">
        <v>38</v>
      </c>
      <c r="B52" s="53" t="s">
        <v>369</v>
      </c>
      <c r="C52" s="37" t="s">
        <v>111</v>
      </c>
      <c r="D52" s="51">
        <v>11.36</v>
      </c>
      <c r="E52" s="57">
        <v>98</v>
      </c>
    </row>
    <row r="53" spans="1:5" x14ac:dyDescent="0.2">
      <c r="A53" s="8">
        <v>39</v>
      </c>
      <c r="B53" s="58" t="s">
        <v>368</v>
      </c>
      <c r="C53" s="37" t="s">
        <v>111</v>
      </c>
      <c r="D53" s="51">
        <v>1.26</v>
      </c>
      <c r="E53" s="56">
        <v>3.87</v>
      </c>
    </row>
    <row r="54" spans="1:5" x14ac:dyDescent="0.2">
      <c r="A54" s="8">
        <v>40</v>
      </c>
      <c r="B54" s="53" t="s">
        <v>104</v>
      </c>
      <c r="C54" s="37" t="s">
        <v>112</v>
      </c>
      <c r="D54" s="55">
        <v>77.61</v>
      </c>
      <c r="E54" s="56">
        <v>989.15</v>
      </c>
    </row>
    <row r="55" spans="1:5" ht="13.5" thickBot="1" x14ac:dyDescent="0.25">
      <c r="A55" s="8">
        <v>41</v>
      </c>
      <c r="B55" s="58" t="s">
        <v>105</v>
      </c>
      <c r="C55" s="37" t="s">
        <v>111</v>
      </c>
      <c r="D55" s="55">
        <v>3.67</v>
      </c>
      <c r="E55" s="59">
        <v>110.1</v>
      </c>
    </row>
    <row r="56" spans="1:5" ht="13.5" thickBot="1" x14ac:dyDescent="0.25">
      <c r="A56" s="199" t="s">
        <v>106</v>
      </c>
      <c r="B56" s="200"/>
      <c r="C56" s="200"/>
      <c r="D56" s="200"/>
      <c r="E56" s="60">
        <f>SUM(E48:E55)</f>
        <v>2322.3599999999997</v>
      </c>
    </row>
    <row r="57" spans="1:5" ht="13.5" thickBot="1" x14ac:dyDescent="0.25">
      <c r="A57" s="199" t="s">
        <v>107</v>
      </c>
      <c r="B57" s="200"/>
      <c r="C57" s="200"/>
      <c r="D57" s="200"/>
      <c r="E57" s="60">
        <f>E47+E56</f>
        <v>3938.54</v>
      </c>
    </row>
    <row r="58" spans="1:5" ht="13.5" thickBot="1" x14ac:dyDescent="0.25">
      <c r="A58" s="202" t="s">
        <v>282</v>
      </c>
      <c r="B58" s="203"/>
      <c r="C58" s="203"/>
      <c r="D58" s="203"/>
      <c r="E58" s="204"/>
    </row>
    <row r="59" spans="1:5" x14ac:dyDescent="0.2">
      <c r="A59" s="16">
        <v>42</v>
      </c>
      <c r="B59" s="100" t="s">
        <v>113</v>
      </c>
      <c r="C59" s="101" t="s">
        <v>112</v>
      </c>
      <c r="D59" s="102">
        <v>350</v>
      </c>
      <c r="E59" s="99">
        <v>8315.65</v>
      </c>
    </row>
    <row r="60" spans="1:5" x14ac:dyDescent="0.2">
      <c r="A60" s="16">
        <v>43</v>
      </c>
      <c r="B60" s="89" t="s">
        <v>76</v>
      </c>
      <c r="C60" s="90" t="s">
        <v>112</v>
      </c>
      <c r="D60" s="91">
        <v>6</v>
      </c>
      <c r="E60" s="92">
        <v>702</v>
      </c>
    </row>
    <row r="61" spans="1:5" ht="13.5" thickBot="1" x14ac:dyDescent="0.25">
      <c r="A61" s="8">
        <v>44</v>
      </c>
      <c r="B61" s="53" t="s">
        <v>108</v>
      </c>
      <c r="C61" s="37" t="s">
        <v>111</v>
      </c>
      <c r="D61" s="51">
        <v>1670</v>
      </c>
      <c r="E61" s="61">
        <v>4425.5</v>
      </c>
    </row>
    <row r="62" spans="1:5" ht="13.5" thickBot="1" x14ac:dyDescent="0.25">
      <c r="A62" s="199" t="s">
        <v>109</v>
      </c>
      <c r="B62" s="200"/>
      <c r="C62" s="200"/>
      <c r="D62" s="200"/>
      <c r="E62" s="62">
        <f>SUM(E59:E61)</f>
        <v>13443.15</v>
      </c>
    </row>
    <row r="63" spans="1:5" ht="14.25" customHeight="1" thickBot="1" x14ac:dyDescent="0.25">
      <c r="A63" s="202" t="s">
        <v>249</v>
      </c>
      <c r="B63" s="203"/>
      <c r="C63" s="215"/>
      <c r="D63" s="203"/>
      <c r="E63" s="204"/>
    </row>
    <row r="64" spans="1:5" x14ac:dyDescent="0.2">
      <c r="A64" s="16">
        <v>45</v>
      </c>
      <c r="B64" s="97" t="s">
        <v>394</v>
      </c>
      <c r="C64" s="181" t="s">
        <v>114</v>
      </c>
      <c r="D64" s="98">
        <v>8</v>
      </c>
      <c r="E64" s="99">
        <v>8212</v>
      </c>
    </row>
    <row r="65" spans="1:7" x14ac:dyDescent="0.2">
      <c r="A65" s="8">
        <v>46</v>
      </c>
      <c r="B65" s="63" t="s">
        <v>395</v>
      </c>
      <c r="C65" s="182" t="s">
        <v>114</v>
      </c>
      <c r="D65" s="65">
        <v>1</v>
      </c>
      <c r="E65" s="66">
        <v>1350</v>
      </c>
    </row>
    <row r="66" spans="1:7" ht="13.5" thickBot="1" x14ac:dyDescent="0.25">
      <c r="A66" s="8">
        <v>47</v>
      </c>
      <c r="B66" s="63" t="s">
        <v>709</v>
      </c>
      <c r="C66" s="64" t="s">
        <v>172</v>
      </c>
      <c r="D66" s="65">
        <v>40</v>
      </c>
      <c r="E66" s="66">
        <v>280</v>
      </c>
    </row>
    <row r="67" spans="1:7" ht="13.5" customHeight="1" thickBot="1" x14ac:dyDescent="0.25">
      <c r="A67" s="199" t="s">
        <v>115</v>
      </c>
      <c r="B67" s="200"/>
      <c r="C67" s="206"/>
      <c r="D67" s="200"/>
      <c r="E67" s="67">
        <f>SUM(E64:E66)</f>
        <v>9842</v>
      </c>
    </row>
    <row r="68" spans="1:7" ht="13.5" customHeight="1" thickBot="1" x14ac:dyDescent="0.25">
      <c r="A68" s="119"/>
      <c r="B68" s="202" t="s">
        <v>251</v>
      </c>
      <c r="C68" s="203"/>
      <c r="D68" s="203"/>
      <c r="E68" s="204"/>
    </row>
    <row r="69" spans="1:7" ht="13.5" customHeight="1" thickBot="1" x14ac:dyDescent="0.25">
      <c r="A69" s="120">
        <v>48</v>
      </c>
      <c r="B69" s="121" t="s">
        <v>349</v>
      </c>
      <c r="C69" s="122" t="s">
        <v>114</v>
      </c>
      <c r="D69" s="123">
        <v>85</v>
      </c>
      <c r="E69" s="124">
        <v>226.7</v>
      </c>
    </row>
    <row r="70" spans="1:7" ht="13.5" customHeight="1" thickBot="1" x14ac:dyDescent="0.25">
      <c r="A70" s="229" t="s">
        <v>118</v>
      </c>
      <c r="B70" s="230"/>
      <c r="C70" s="230"/>
      <c r="D70" s="230"/>
      <c r="E70" s="125">
        <f>SUM(E69:E69)</f>
        <v>226.7</v>
      </c>
    </row>
    <row r="71" spans="1:7" ht="13.5" customHeight="1" thickBot="1" x14ac:dyDescent="0.25">
      <c r="A71" s="126"/>
      <c r="B71" s="203" t="s">
        <v>710</v>
      </c>
      <c r="C71" s="203"/>
      <c r="D71" s="203"/>
      <c r="E71" s="204"/>
    </row>
    <row r="72" spans="1:7" ht="13.5" customHeight="1" x14ac:dyDescent="0.2">
      <c r="A72" s="69">
        <v>49</v>
      </c>
      <c r="B72" s="4" t="s">
        <v>711</v>
      </c>
      <c r="C72" s="70" t="s">
        <v>712</v>
      </c>
      <c r="D72" s="71">
        <v>25</v>
      </c>
      <c r="E72" s="72">
        <v>1989.9</v>
      </c>
    </row>
    <row r="73" spans="1:7" ht="13.5" customHeight="1" x14ac:dyDescent="0.2">
      <c r="A73" s="73">
        <v>50</v>
      </c>
      <c r="B73" s="2" t="s">
        <v>713</v>
      </c>
      <c r="C73" s="74" t="s">
        <v>114</v>
      </c>
      <c r="D73" s="75">
        <v>6</v>
      </c>
      <c r="E73" s="76">
        <v>432</v>
      </c>
    </row>
    <row r="74" spans="1:7" ht="13.5" customHeight="1" x14ac:dyDescent="0.2">
      <c r="A74" s="73">
        <v>51</v>
      </c>
      <c r="B74" s="77" t="s">
        <v>716</v>
      </c>
      <c r="C74" s="78" t="s">
        <v>114</v>
      </c>
      <c r="D74" s="75">
        <v>10</v>
      </c>
      <c r="E74" s="76">
        <v>200</v>
      </c>
    </row>
    <row r="75" spans="1:7" ht="13.5" customHeight="1" x14ac:dyDescent="0.2">
      <c r="A75" s="73">
        <v>52</v>
      </c>
      <c r="B75" s="79" t="s">
        <v>714</v>
      </c>
      <c r="C75" s="74" t="s">
        <v>114</v>
      </c>
      <c r="D75" s="75">
        <v>1</v>
      </c>
      <c r="E75" s="76">
        <v>269</v>
      </c>
    </row>
    <row r="76" spans="1:7" ht="13.5" customHeight="1" x14ac:dyDescent="0.2">
      <c r="A76" s="73">
        <v>53</v>
      </c>
      <c r="B76" s="79" t="s">
        <v>717</v>
      </c>
      <c r="C76" s="8" t="s">
        <v>114</v>
      </c>
      <c r="D76" s="8">
        <v>2</v>
      </c>
      <c r="E76" s="80">
        <v>78</v>
      </c>
    </row>
    <row r="77" spans="1:7" ht="13.5" customHeight="1" x14ac:dyDescent="0.2">
      <c r="A77" s="73">
        <v>54</v>
      </c>
      <c r="B77" s="2" t="s">
        <v>715</v>
      </c>
      <c r="C77" s="8" t="s">
        <v>114</v>
      </c>
      <c r="D77" s="8">
        <v>2</v>
      </c>
      <c r="E77" s="80">
        <v>44</v>
      </c>
    </row>
    <row r="78" spans="1:7" ht="13.5" customHeight="1" thickBot="1" x14ac:dyDescent="0.25">
      <c r="A78" s="166">
        <v>55</v>
      </c>
      <c r="B78" s="167" t="s">
        <v>718</v>
      </c>
      <c r="C78" s="168" t="s">
        <v>114</v>
      </c>
      <c r="D78" s="168">
        <v>3</v>
      </c>
      <c r="E78" s="170">
        <v>98</v>
      </c>
      <c r="G78" s="68"/>
    </row>
    <row r="79" spans="1:7" ht="13.5" customHeight="1" thickTop="1" x14ac:dyDescent="0.2">
      <c r="A79" s="164">
        <v>56</v>
      </c>
      <c r="B79" s="183" t="s">
        <v>719</v>
      </c>
      <c r="C79" s="16" t="s">
        <v>114</v>
      </c>
      <c r="D79" s="16">
        <v>24</v>
      </c>
      <c r="E79" s="85">
        <v>408</v>
      </c>
    </row>
    <row r="80" spans="1:7" ht="13.5" customHeight="1" x14ac:dyDescent="0.2">
      <c r="A80" s="73">
        <v>57</v>
      </c>
      <c r="B80" s="2" t="s">
        <v>720</v>
      </c>
      <c r="C80" s="8" t="s">
        <v>114</v>
      </c>
      <c r="D80" s="8">
        <v>48</v>
      </c>
      <c r="E80" s="80">
        <v>312</v>
      </c>
    </row>
    <row r="81" spans="1:7" ht="13.5" customHeight="1" x14ac:dyDescent="0.2">
      <c r="A81" s="73">
        <v>58</v>
      </c>
      <c r="B81" s="2" t="s">
        <v>721</v>
      </c>
      <c r="C81" s="8" t="s">
        <v>114</v>
      </c>
      <c r="D81" s="8">
        <v>10</v>
      </c>
      <c r="E81" s="80">
        <v>430</v>
      </c>
    </row>
    <row r="82" spans="1:7" ht="13.5" customHeight="1" x14ac:dyDescent="0.2">
      <c r="A82" s="73">
        <v>59</v>
      </c>
      <c r="B82" s="2" t="s">
        <v>722</v>
      </c>
      <c r="C82" s="8" t="s">
        <v>141</v>
      </c>
      <c r="D82" s="8">
        <v>2</v>
      </c>
      <c r="E82" s="80">
        <v>82</v>
      </c>
    </row>
    <row r="83" spans="1:7" ht="13.5" customHeight="1" x14ac:dyDescent="0.2">
      <c r="A83" s="73">
        <v>60</v>
      </c>
      <c r="B83" s="2" t="s">
        <v>723</v>
      </c>
      <c r="C83" s="8" t="s">
        <v>141</v>
      </c>
      <c r="D83" s="8">
        <v>2</v>
      </c>
      <c r="E83" s="80">
        <v>76</v>
      </c>
    </row>
    <row r="84" spans="1:7" ht="13.5" customHeight="1" x14ac:dyDescent="0.2">
      <c r="A84" s="73">
        <v>61</v>
      </c>
      <c r="B84" s="1" t="s">
        <v>724</v>
      </c>
      <c r="C84" s="8" t="s">
        <v>141</v>
      </c>
      <c r="D84" s="8">
        <v>1</v>
      </c>
      <c r="E84" s="80">
        <v>150</v>
      </c>
    </row>
    <row r="85" spans="1:7" ht="13.5" customHeight="1" x14ac:dyDescent="0.2">
      <c r="A85" s="73">
        <v>62</v>
      </c>
      <c r="B85" s="1" t="s">
        <v>725</v>
      </c>
      <c r="C85" s="8" t="s">
        <v>114</v>
      </c>
      <c r="D85" s="8">
        <v>5</v>
      </c>
      <c r="E85" s="80">
        <v>95</v>
      </c>
    </row>
    <row r="86" spans="1:7" ht="13.5" customHeight="1" x14ac:dyDescent="0.2">
      <c r="A86" s="73">
        <v>63</v>
      </c>
      <c r="B86" s="2" t="s">
        <v>726</v>
      </c>
      <c r="C86" s="8" t="s">
        <v>141</v>
      </c>
      <c r="D86" s="8">
        <v>10</v>
      </c>
      <c r="E86" s="80">
        <v>350</v>
      </c>
      <c r="G86" s="68"/>
    </row>
    <row r="87" spans="1:7" ht="13.5" customHeight="1" x14ac:dyDescent="0.2">
      <c r="A87" s="73">
        <v>64</v>
      </c>
      <c r="B87" s="2" t="s">
        <v>727</v>
      </c>
      <c r="C87" s="8" t="s">
        <v>141</v>
      </c>
      <c r="D87" s="8">
        <v>2</v>
      </c>
      <c r="E87" s="80">
        <v>160</v>
      </c>
    </row>
    <row r="88" spans="1:7" ht="13.5" customHeight="1" x14ac:dyDescent="0.2">
      <c r="A88" s="73">
        <v>65</v>
      </c>
      <c r="B88" s="2" t="s">
        <v>728</v>
      </c>
      <c r="C88" s="8" t="s">
        <v>141</v>
      </c>
      <c r="D88" s="8">
        <v>2</v>
      </c>
      <c r="E88" s="80">
        <v>370</v>
      </c>
    </row>
    <row r="89" spans="1:7" ht="13.5" customHeight="1" x14ac:dyDescent="0.2">
      <c r="A89" s="73">
        <v>66</v>
      </c>
      <c r="B89" s="152" t="s">
        <v>729</v>
      </c>
      <c r="C89" s="8" t="s">
        <v>141</v>
      </c>
      <c r="D89" s="8">
        <v>1</v>
      </c>
      <c r="E89" s="80">
        <v>163</v>
      </c>
    </row>
    <row r="90" spans="1:7" ht="13.5" customHeight="1" x14ac:dyDescent="0.2">
      <c r="A90" s="81">
        <v>67</v>
      </c>
      <c r="B90" s="113" t="s">
        <v>730</v>
      </c>
      <c r="C90" s="8" t="s">
        <v>141</v>
      </c>
      <c r="D90" s="8">
        <v>9</v>
      </c>
      <c r="E90" s="80">
        <v>126</v>
      </c>
    </row>
    <row r="91" spans="1:7" ht="13.5" customHeight="1" thickBot="1" x14ac:dyDescent="0.25">
      <c r="A91" s="73">
        <v>68</v>
      </c>
      <c r="B91" s="2" t="s">
        <v>731</v>
      </c>
      <c r="C91" s="8" t="s">
        <v>141</v>
      </c>
      <c r="D91" s="8">
        <v>4</v>
      </c>
      <c r="E91" s="80">
        <v>180</v>
      </c>
      <c r="G91" s="68"/>
    </row>
    <row r="92" spans="1:7" ht="13.5" customHeight="1" thickBot="1" x14ac:dyDescent="0.25">
      <c r="A92" s="226" t="s">
        <v>732</v>
      </c>
      <c r="B92" s="227"/>
      <c r="C92" s="227"/>
      <c r="D92" s="228"/>
      <c r="E92" s="49">
        <f>SUM(E72:E91)</f>
        <v>6012.9</v>
      </c>
    </row>
    <row r="93" spans="1:7" ht="13.5" customHeight="1" thickBot="1" x14ac:dyDescent="0.25">
      <c r="A93" s="126"/>
      <c r="B93" s="203" t="s">
        <v>250</v>
      </c>
      <c r="C93" s="203"/>
      <c r="D93" s="203"/>
      <c r="E93" s="204"/>
      <c r="F93" s="68"/>
    </row>
    <row r="94" spans="1:7" x14ac:dyDescent="0.2">
      <c r="A94" s="69">
        <v>69</v>
      </c>
      <c r="B94" s="4" t="s">
        <v>119</v>
      </c>
      <c r="C94" s="70" t="s">
        <v>141</v>
      </c>
      <c r="D94" s="71">
        <v>1</v>
      </c>
      <c r="E94" s="72">
        <v>900</v>
      </c>
    </row>
    <row r="95" spans="1:7" x14ac:dyDescent="0.2">
      <c r="A95" s="73">
        <v>70</v>
      </c>
      <c r="B95" s="2" t="s">
        <v>120</v>
      </c>
      <c r="C95" s="74" t="s">
        <v>114</v>
      </c>
      <c r="D95" s="75">
        <v>1</v>
      </c>
      <c r="E95" s="76">
        <v>70</v>
      </c>
    </row>
    <row r="96" spans="1:7" x14ac:dyDescent="0.2">
      <c r="A96" s="73">
        <v>71</v>
      </c>
      <c r="B96" s="77" t="s">
        <v>121</v>
      </c>
      <c r="C96" s="78" t="s">
        <v>114</v>
      </c>
      <c r="D96" s="75">
        <v>1</v>
      </c>
      <c r="E96" s="76">
        <v>525</v>
      </c>
    </row>
    <row r="97" spans="1:6" x14ac:dyDescent="0.2">
      <c r="A97" s="73">
        <v>72</v>
      </c>
      <c r="B97" s="79" t="s">
        <v>123</v>
      </c>
      <c r="C97" s="74" t="s">
        <v>114</v>
      </c>
      <c r="D97" s="75">
        <v>1</v>
      </c>
      <c r="E97" s="76">
        <v>630</v>
      </c>
    </row>
    <row r="98" spans="1:6" x14ac:dyDescent="0.2">
      <c r="A98" s="73">
        <v>73</v>
      </c>
      <c r="B98" s="79" t="s">
        <v>123</v>
      </c>
      <c r="C98" s="8" t="s">
        <v>114</v>
      </c>
      <c r="D98" s="8">
        <v>3</v>
      </c>
      <c r="E98" s="80">
        <v>1722</v>
      </c>
    </row>
    <row r="99" spans="1:6" x14ac:dyDescent="0.2">
      <c r="A99" s="73">
        <v>74</v>
      </c>
      <c r="B99" s="2" t="s">
        <v>353</v>
      </c>
      <c r="C99" s="8" t="s">
        <v>114</v>
      </c>
      <c r="D99" s="8">
        <v>5</v>
      </c>
      <c r="E99" s="80">
        <v>2100</v>
      </c>
    </row>
    <row r="100" spans="1:6" x14ac:dyDescent="0.2">
      <c r="A100" s="73">
        <v>75</v>
      </c>
      <c r="B100" s="2" t="s">
        <v>127</v>
      </c>
      <c r="C100" s="8" t="s">
        <v>114</v>
      </c>
      <c r="D100" s="8">
        <v>1</v>
      </c>
      <c r="E100" s="80">
        <v>550</v>
      </c>
    </row>
    <row r="101" spans="1:6" x14ac:dyDescent="0.2">
      <c r="A101" s="73">
        <v>76</v>
      </c>
      <c r="B101" s="2" t="s">
        <v>128</v>
      </c>
      <c r="C101" s="8" t="s">
        <v>114</v>
      </c>
      <c r="D101" s="8">
        <v>1</v>
      </c>
      <c r="E101" s="80">
        <v>119</v>
      </c>
    </row>
    <row r="102" spans="1:6" x14ac:dyDescent="0.2">
      <c r="A102" s="73">
        <v>77</v>
      </c>
      <c r="B102" s="2" t="s">
        <v>129</v>
      </c>
      <c r="C102" s="8" t="s">
        <v>114</v>
      </c>
      <c r="D102" s="8">
        <v>1</v>
      </c>
      <c r="E102" s="80">
        <v>583</v>
      </c>
    </row>
    <row r="103" spans="1:6" x14ac:dyDescent="0.2">
      <c r="A103" s="73">
        <v>78</v>
      </c>
      <c r="B103" s="2" t="s">
        <v>145</v>
      </c>
      <c r="C103" s="8" t="s">
        <v>114</v>
      </c>
      <c r="D103" s="8">
        <v>1</v>
      </c>
      <c r="E103" s="80">
        <v>375</v>
      </c>
    </row>
    <row r="104" spans="1:6" x14ac:dyDescent="0.2">
      <c r="A104" s="73">
        <v>79</v>
      </c>
      <c r="B104" s="2" t="s">
        <v>279</v>
      </c>
      <c r="C104" s="8" t="s">
        <v>141</v>
      </c>
      <c r="D104" s="8">
        <v>5</v>
      </c>
      <c r="E104" s="80">
        <v>3356</v>
      </c>
    </row>
    <row r="105" spans="1:6" x14ac:dyDescent="0.2">
      <c r="A105" s="73">
        <v>80</v>
      </c>
      <c r="B105" s="2" t="s">
        <v>131</v>
      </c>
      <c r="C105" s="8" t="s">
        <v>141</v>
      </c>
      <c r="D105" s="8">
        <v>1</v>
      </c>
      <c r="E105" s="80">
        <v>508</v>
      </c>
    </row>
    <row r="106" spans="1:6" x14ac:dyDescent="0.2">
      <c r="A106" s="73">
        <v>81</v>
      </c>
      <c r="B106" s="1" t="s">
        <v>132</v>
      </c>
      <c r="C106" s="8" t="s">
        <v>141</v>
      </c>
      <c r="D106" s="8">
        <v>3</v>
      </c>
      <c r="E106" s="80">
        <v>498</v>
      </c>
    </row>
    <row r="107" spans="1:6" x14ac:dyDescent="0.2">
      <c r="A107" s="73">
        <v>82</v>
      </c>
      <c r="B107" s="1" t="s">
        <v>133</v>
      </c>
      <c r="C107" s="8" t="s">
        <v>114</v>
      </c>
      <c r="D107" s="8">
        <v>7</v>
      </c>
      <c r="E107" s="80">
        <v>420</v>
      </c>
      <c r="F107" s="68"/>
    </row>
    <row r="108" spans="1:6" x14ac:dyDescent="0.2">
      <c r="A108" s="73">
        <v>83</v>
      </c>
      <c r="B108" s="2" t="s">
        <v>134</v>
      </c>
      <c r="C108" s="8" t="s">
        <v>141</v>
      </c>
      <c r="D108" s="8">
        <v>1</v>
      </c>
      <c r="E108" s="80">
        <v>440</v>
      </c>
    </row>
    <row r="109" spans="1:6" x14ac:dyDescent="0.2">
      <c r="A109" s="73">
        <v>84</v>
      </c>
      <c r="B109" s="2" t="s">
        <v>135</v>
      </c>
      <c r="C109" s="8" t="s">
        <v>141</v>
      </c>
      <c r="D109" s="8">
        <v>1</v>
      </c>
      <c r="E109" s="80">
        <v>525</v>
      </c>
    </row>
    <row r="110" spans="1:6" x14ac:dyDescent="0.2">
      <c r="A110" s="73">
        <v>85</v>
      </c>
      <c r="B110" s="2" t="s">
        <v>142</v>
      </c>
      <c r="C110" s="8" t="s">
        <v>141</v>
      </c>
      <c r="D110" s="8">
        <v>1</v>
      </c>
      <c r="E110" s="80">
        <v>157</v>
      </c>
    </row>
    <row r="111" spans="1:6" x14ac:dyDescent="0.2">
      <c r="A111" s="73">
        <v>86</v>
      </c>
      <c r="B111" s="152" t="s">
        <v>381</v>
      </c>
      <c r="C111" s="8" t="s">
        <v>141</v>
      </c>
      <c r="D111" s="8">
        <v>1</v>
      </c>
      <c r="E111" s="80">
        <v>390</v>
      </c>
    </row>
    <row r="112" spans="1:6" ht="16.5" customHeight="1" x14ac:dyDescent="0.2">
      <c r="A112" s="81">
        <v>87</v>
      </c>
      <c r="B112" s="113" t="s">
        <v>136</v>
      </c>
      <c r="C112" s="8" t="s">
        <v>141</v>
      </c>
      <c r="D112" s="8">
        <v>10</v>
      </c>
      <c r="E112" s="80">
        <v>200</v>
      </c>
    </row>
    <row r="113" spans="1:6" x14ac:dyDescent="0.2">
      <c r="A113" s="73">
        <v>88</v>
      </c>
      <c r="B113" s="2" t="s">
        <v>153</v>
      </c>
      <c r="C113" s="8" t="s">
        <v>141</v>
      </c>
      <c r="D113" s="8">
        <v>1</v>
      </c>
      <c r="E113" s="80">
        <v>685</v>
      </c>
    </row>
    <row r="114" spans="1:6" x14ac:dyDescent="0.2">
      <c r="A114" s="73">
        <v>89</v>
      </c>
      <c r="B114" s="2" t="s">
        <v>154</v>
      </c>
      <c r="C114" s="8" t="s">
        <v>114</v>
      </c>
      <c r="D114" s="8">
        <v>1</v>
      </c>
      <c r="E114" s="80">
        <v>246</v>
      </c>
    </row>
    <row r="115" spans="1:6" x14ac:dyDescent="0.2">
      <c r="A115" s="73">
        <v>90</v>
      </c>
      <c r="B115" s="1" t="s">
        <v>157</v>
      </c>
      <c r="C115" s="8" t="s">
        <v>141</v>
      </c>
      <c r="D115" s="8">
        <v>5</v>
      </c>
      <c r="E115" s="80">
        <v>2240</v>
      </c>
    </row>
    <row r="116" spans="1:6" x14ac:dyDescent="0.2">
      <c r="A116" s="73">
        <v>91</v>
      </c>
      <c r="B116" s="2" t="s">
        <v>139</v>
      </c>
      <c r="C116" s="8" t="s">
        <v>114</v>
      </c>
      <c r="D116" s="8">
        <v>15</v>
      </c>
      <c r="E116" s="80">
        <v>2625</v>
      </c>
    </row>
    <row r="117" spans="1:6" x14ac:dyDescent="0.2">
      <c r="A117" s="73">
        <v>92</v>
      </c>
      <c r="B117" s="1" t="s">
        <v>140</v>
      </c>
      <c r="C117" s="8" t="s">
        <v>141</v>
      </c>
      <c r="D117" s="8">
        <v>2</v>
      </c>
      <c r="E117" s="80">
        <v>145</v>
      </c>
    </row>
    <row r="118" spans="1:6" x14ac:dyDescent="0.2">
      <c r="A118" s="73">
        <v>93</v>
      </c>
      <c r="B118" s="3" t="s">
        <v>158</v>
      </c>
      <c r="C118" s="8" t="s">
        <v>141</v>
      </c>
      <c r="D118" s="8">
        <v>1</v>
      </c>
      <c r="E118" s="80">
        <v>193</v>
      </c>
    </row>
    <row r="119" spans="1:6" x14ac:dyDescent="0.2">
      <c r="A119" s="73">
        <v>94</v>
      </c>
      <c r="B119" s="2" t="s">
        <v>375</v>
      </c>
      <c r="C119" s="8" t="s">
        <v>114</v>
      </c>
      <c r="D119" s="8">
        <v>2</v>
      </c>
      <c r="E119" s="80">
        <v>56</v>
      </c>
    </row>
    <row r="120" spans="1:6" x14ac:dyDescent="0.2">
      <c r="A120" s="73">
        <v>95</v>
      </c>
      <c r="B120" s="1" t="s">
        <v>159</v>
      </c>
      <c r="C120" s="8" t="s">
        <v>114</v>
      </c>
      <c r="D120" s="8">
        <v>4</v>
      </c>
      <c r="E120" s="80">
        <v>1400</v>
      </c>
    </row>
    <row r="121" spans="1:6" x14ac:dyDescent="0.2">
      <c r="A121" s="73">
        <v>96</v>
      </c>
      <c r="B121" s="2" t="s">
        <v>160</v>
      </c>
      <c r="C121" s="8" t="s">
        <v>114</v>
      </c>
      <c r="D121" s="8">
        <v>1</v>
      </c>
      <c r="E121" s="80">
        <v>490</v>
      </c>
      <c r="F121" s="68">
        <f>SUM(E94:E121)</f>
        <v>22148</v>
      </c>
    </row>
    <row r="122" spans="1:6" x14ac:dyDescent="0.2">
      <c r="A122" s="73">
        <v>97</v>
      </c>
      <c r="B122" s="2" t="s">
        <v>409</v>
      </c>
      <c r="C122" s="8" t="s">
        <v>114</v>
      </c>
      <c r="D122" s="8">
        <v>1</v>
      </c>
      <c r="E122" s="80">
        <v>0</v>
      </c>
    </row>
    <row r="123" spans="1:6" x14ac:dyDescent="0.2">
      <c r="A123" s="73">
        <v>98</v>
      </c>
      <c r="B123" s="2" t="s">
        <v>410</v>
      </c>
      <c r="C123" s="8" t="s">
        <v>114</v>
      </c>
      <c r="D123" s="8">
        <v>1</v>
      </c>
      <c r="E123" s="80">
        <v>0</v>
      </c>
    </row>
    <row r="124" spans="1:6" x14ac:dyDescent="0.2">
      <c r="A124" s="73">
        <v>99</v>
      </c>
      <c r="B124" s="2" t="s">
        <v>411</v>
      </c>
      <c r="C124" s="8" t="s">
        <v>114</v>
      </c>
      <c r="D124" s="8">
        <v>1</v>
      </c>
      <c r="E124" s="80">
        <v>0</v>
      </c>
    </row>
    <row r="125" spans="1:6" x14ac:dyDescent="0.2">
      <c r="A125" s="73">
        <v>100</v>
      </c>
      <c r="B125" s="2" t="s">
        <v>412</v>
      </c>
      <c r="C125" s="8" t="s">
        <v>172</v>
      </c>
      <c r="D125" s="8">
        <v>3.5</v>
      </c>
      <c r="E125" s="80">
        <v>0</v>
      </c>
    </row>
    <row r="126" spans="1:6" x14ac:dyDescent="0.2">
      <c r="A126" s="73">
        <v>101</v>
      </c>
      <c r="B126" s="2" t="s">
        <v>413</v>
      </c>
      <c r="C126" s="8" t="s">
        <v>114</v>
      </c>
      <c r="D126" s="8">
        <v>1</v>
      </c>
      <c r="E126" s="80">
        <v>0</v>
      </c>
    </row>
    <row r="127" spans="1:6" x14ac:dyDescent="0.2">
      <c r="A127" s="73">
        <v>102</v>
      </c>
      <c r="B127" s="2" t="s">
        <v>414</v>
      </c>
      <c r="C127" s="8" t="s">
        <v>114</v>
      </c>
      <c r="D127" s="8">
        <v>1</v>
      </c>
      <c r="E127" s="80">
        <v>0</v>
      </c>
    </row>
    <row r="128" spans="1:6" x14ac:dyDescent="0.2">
      <c r="A128" s="73">
        <v>103</v>
      </c>
      <c r="B128" s="2" t="s">
        <v>415</v>
      </c>
      <c r="C128" s="8" t="s">
        <v>114</v>
      </c>
      <c r="D128" s="8">
        <v>3</v>
      </c>
      <c r="E128" s="80">
        <v>0</v>
      </c>
    </row>
    <row r="129" spans="1:6" x14ac:dyDescent="0.2">
      <c r="A129" s="73">
        <v>104</v>
      </c>
      <c r="B129" s="2" t="s">
        <v>416</v>
      </c>
      <c r="C129" s="8" t="s">
        <v>114</v>
      </c>
      <c r="D129" s="8">
        <v>3</v>
      </c>
      <c r="E129" s="80">
        <v>0</v>
      </c>
    </row>
    <row r="130" spans="1:6" x14ac:dyDescent="0.2">
      <c r="A130" s="73">
        <v>105</v>
      </c>
      <c r="B130" s="2" t="s">
        <v>417</v>
      </c>
      <c r="C130" s="8" t="s">
        <v>114</v>
      </c>
      <c r="D130" s="8">
        <v>3</v>
      </c>
      <c r="E130" s="80">
        <v>0</v>
      </c>
    </row>
    <row r="131" spans="1:6" x14ac:dyDescent="0.2">
      <c r="A131" s="73">
        <v>106</v>
      </c>
      <c r="B131" s="2" t="s">
        <v>418</v>
      </c>
      <c r="C131" s="8" t="s">
        <v>114</v>
      </c>
      <c r="D131" s="8">
        <v>9</v>
      </c>
      <c r="E131" s="80">
        <v>0</v>
      </c>
    </row>
    <row r="132" spans="1:6" x14ac:dyDescent="0.2">
      <c r="A132" s="73">
        <v>107</v>
      </c>
      <c r="B132" s="2" t="s">
        <v>419</v>
      </c>
      <c r="C132" s="8" t="s">
        <v>114</v>
      </c>
      <c r="D132" s="8">
        <v>2</v>
      </c>
      <c r="E132" s="80">
        <v>0</v>
      </c>
    </row>
    <row r="133" spans="1:6" ht="13.5" thickBot="1" x14ac:dyDescent="0.25">
      <c r="A133" s="166">
        <v>108</v>
      </c>
      <c r="B133" s="167" t="s">
        <v>420</v>
      </c>
      <c r="C133" s="168" t="s">
        <v>114</v>
      </c>
      <c r="D133" s="168">
        <v>3</v>
      </c>
      <c r="E133" s="170">
        <v>0</v>
      </c>
    </row>
    <row r="134" spans="1:6" ht="13.5" thickTop="1" x14ac:dyDescent="0.2">
      <c r="A134" s="164">
        <v>109</v>
      </c>
      <c r="B134" s="165" t="s">
        <v>422</v>
      </c>
      <c r="C134" s="16" t="s">
        <v>114</v>
      </c>
      <c r="D134" s="16">
        <v>1</v>
      </c>
      <c r="E134" s="85">
        <v>0</v>
      </c>
    </row>
    <row r="135" spans="1:6" x14ac:dyDescent="0.2">
      <c r="A135" s="73">
        <v>110</v>
      </c>
      <c r="B135" s="5" t="s">
        <v>423</v>
      </c>
      <c r="C135" s="8" t="s">
        <v>114</v>
      </c>
      <c r="D135" s="8">
        <v>1</v>
      </c>
      <c r="E135" s="80">
        <v>0</v>
      </c>
    </row>
    <row r="136" spans="1:6" x14ac:dyDescent="0.2">
      <c r="A136" s="73">
        <v>111</v>
      </c>
      <c r="B136" s="5" t="s">
        <v>424</v>
      </c>
      <c r="C136" s="8" t="s">
        <v>114</v>
      </c>
      <c r="D136" s="8">
        <v>1</v>
      </c>
      <c r="E136" s="80">
        <v>0</v>
      </c>
    </row>
    <row r="137" spans="1:6" x14ac:dyDescent="0.2">
      <c r="A137" s="73">
        <v>112</v>
      </c>
      <c r="B137" s="9" t="s">
        <v>425</v>
      </c>
      <c r="C137" s="8" t="s">
        <v>114</v>
      </c>
      <c r="D137" s="8">
        <v>3</v>
      </c>
      <c r="E137" s="80">
        <v>0</v>
      </c>
    </row>
    <row r="138" spans="1:6" x14ac:dyDescent="0.2">
      <c r="A138" s="73">
        <v>113</v>
      </c>
      <c r="B138" s="9" t="s">
        <v>426</v>
      </c>
      <c r="C138" s="8" t="s">
        <v>141</v>
      </c>
      <c r="D138" s="8">
        <v>4</v>
      </c>
      <c r="E138" s="80">
        <v>0</v>
      </c>
    </row>
    <row r="139" spans="1:6" x14ac:dyDescent="0.2">
      <c r="A139" s="73">
        <v>114</v>
      </c>
      <c r="B139" s="9" t="s">
        <v>427</v>
      </c>
      <c r="C139" s="8" t="s">
        <v>114</v>
      </c>
      <c r="D139" s="8">
        <v>1</v>
      </c>
      <c r="E139" s="80">
        <v>0</v>
      </c>
    </row>
    <row r="140" spans="1:6" x14ac:dyDescent="0.2">
      <c r="A140" s="73">
        <v>115</v>
      </c>
      <c r="B140" s="9" t="s">
        <v>428</v>
      </c>
      <c r="C140" s="8" t="s">
        <v>114</v>
      </c>
      <c r="D140" s="8">
        <v>1</v>
      </c>
      <c r="E140" s="80">
        <v>0</v>
      </c>
    </row>
    <row r="141" spans="1:6" x14ac:dyDescent="0.2">
      <c r="A141" s="73">
        <v>116</v>
      </c>
      <c r="B141" s="9" t="s">
        <v>166</v>
      </c>
      <c r="C141" s="8" t="s">
        <v>114</v>
      </c>
      <c r="D141" s="8">
        <v>1</v>
      </c>
      <c r="E141" s="80">
        <v>700</v>
      </c>
    </row>
    <row r="142" spans="1:6" x14ac:dyDescent="0.2">
      <c r="A142" s="8">
        <v>117</v>
      </c>
      <c r="B142" s="9" t="s">
        <v>429</v>
      </c>
      <c r="C142" s="8" t="s">
        <v>114</v>
      </c>
      <c r="D142" s="8">
        <v>3</v>
      </c>
      <c r="E142" s="10">
        <v>0</v>
      </c>
      <c r="F142" s="68"/>
    </row>
    <row r="143" spans="1:6" x14ac:dyDescent="0.2">
      <c r="A143" s="8">
        <v>118</v>
      </c>
      <c r="B143" s="9" t="s">
        <v>430</v>
      </c>
      <c r="C143" s="8" t="s">
        <v>114</v>
      </c>
      <c r="D143" s="8">
        <v>1</v>
      </c>
      <c r="E143" s="10">
        <v>0</v>
      </c>
      <c r="F143" s="68"/>
    </row>
    <row r="144" spans="1:6" x14ac:dyDescent="0.2">
      <c r="A144" s="8">
        <v>119</v>
      </c>
      <c r="B144" s="9" t="s">
        <v>431</v>
      </c>
      <c r="C144" s="8" t="s">
        <v>114</v>
      </c>
      <c r="D144" s="8">
        <v>8</v>
      </c>
      <c r="E144" s="10">
        <v>0</v>
      </c>
      <c r="F144" s="68"/>
    </row>
    <row r="145" spans="1:6" x14ac:dyDescent="0.2">
      <c r="A145" s="8">
        <v>120</v>
      </c>
      <c r="B145" s="9" t="s">
        <v>432</v>
      </c>
      <c r="C145" s="8" t="s">
        <v>114</v>
      </c>
      <c r="D145" s="8">
        <v>2</v>
      </c>
      <c r="E145" s="10">
        <v>0</v>
      </c>
      <c r="F145" s="68"/>
    </row>
    <row r="146" spans="1:6" x14ac:dyDescent="0.2">
      <c r="A146" s="8">
        <v>121</v>
      </c>
      <c r="B146" s="9" t="s">
        <v>433</v>
      </c>
      <c r="C146" s="8" t="s">
        <v>114</v>
      </c>
      <c r="D146" s="8">
        <v>1</v>
      </c>
      <c r="E146" s="10">
        <v>0</v>
      </c>
      <c r="F146" s="68"/>
    </row>
    <row r="147" spans="1:6" x14ac:dyDescent="0.2">
      <c r="A147" s="8">
        <v>122</v>
      </c>
      <c r="B147" s="9" t="s">
        <v>434</v>
      </c>
      <c r="C147" s="8" t="s">
        <v>114</v>
      </c>
      <c r="D147" s="8">
        <v>1</v>
      </c>
      <c r="E147" s="10">
        <v>0</v>
      </c>
      <c r="F147" s="68"/>
    </row>
    <row r="148" spans="1:6" x14ac:dyDescent="0.2">
      <c r="A148" s="8">
        <v>123</v>
      </c>
      <c r="B148" s="9" t="s">
        <v>435</v>
      </c>
      <c r="C148" s="8" t="s">
        <v>114</v>
      </c>
      <c r="D148" s="8">
        <v>2</v>
      </c>
      <c r="E148" s="10">
        <v>0</v>
      </c>
      <c r="F148" s="68"/>
    </row>
    <row r="149" spans="1:6" x14ac:dyDescent="0.2">
      <c r="A149" s="8">
        <v>124</v>
      </c>
      <c r="B149" s="9" t="s">
        <v>436</v>
      </c>
      <c r="C149" s="8" t="s">
        <v>114</v>
      </c>
      <c r="D149" s="8">
        <v>1</v>
      </c>
      <c r="E149" s="10">
        <v>0</v>
      </c>
      <c r="F149" s="68"/>
    </row>
    <row r="150" spans="1:6" x14ac:dyDescent="0.2">
      <c r="A150" s="8">
        <v>125</v>
      </c>
      <c r="B150" s="9" t="s">
        <v>437</v>
      </c>
      <c r="C150" s="8" t="s">
        <v>114</v>
      </c>
      <c r="D150" s="8">
        <v>1</v>
      </c>
      <c r="E150" s="10">
        <v>0</v>
      </c>
      <c r="F150" s="68"/>
    </row>
    <row r="151" spans="1:6" x14ac:dyDescent="0.2">
      <c r="A151" s="8">
        <v>126</v>
      </c>
      <c r="B151" s="9" t="s">
        <v>438</v>
      </c>
      <c r="C151" s="8" t="s">
        <v>114</v>
      </c>
      <c r="D151" s="8">
        <v>57</v>
      </c>
      <c r="E151" s="10">
        <v>0</v>
      </c>
      <c r="F151" s="68"/>
    </row>
    <row r="152" spans="1:6" x14ac:dyDescent="0.2">
      <c r="A152" s="8">
        <v>127</v>
      </c>
      <c r="B152" s="9" t="s">
        <v>439</v>
      </c>
      <c r="C152" s="8"/>
      <c r="D152" s="8">
        <v>1</v>
      </c>
      <c r="E152" s="10">
        <v>0</v>
      </c>
      <c r="F152" s="68"/>
    </row>
    <row r="153" spans="1:6" x14ac:dyDescent="0.2">
      <c r="A153" s="8">
        <v>128</v>
      </c>
      <c r="B153" s="9" t="s">
        <v>440</v>
      </c>
      <c r="C153" s="8" t="s">
        <v>114</v>
      </c>
      <c r="D153" s="8">
        <v>2</v>
      </c>
      <c r="E153" s="10">
        <v>0</v>
      </c>
      <c r="F153" s="68"/>
    </row>
    <row r="154" spans="1:6" x14ac:dyDescent="0.2">
      <c r="A154" s="8">
        <v>129</v>
      </c>
      <c r="B154" s="9" t="s">
        <v>441</v>
      </c>
      <c r="C154" s="8" t="s">
        <v>114</v>
      </c>
      <c r="D154" s="8">
        <v>2</v>
      </c>
      <c r="E154" s="10">
        <v>0</v>
      </c>
      <c r="F154" s="68"/>
    </row>
    <row r="155" spans="1:6" x14ac:dyDescent="0.2">
      <c r="A155" s="8">
        <v>130</v>
      </c>
      <c r="B155" s="9" t="s">
        <v>442</v>
      </c>
      <c r="C155" s="8" t="s">
        <v>114</v>
      </c>
      <c r="D155" s="8">
        <v>22</v>
      </c>
      <c r="E155" s="10">
        <v>0</v>
      </c>
      <c r="F155" s="68"/>
    </row>
    <row r="156" spans="1:6" x14ac:dyDescent="0.2">
      <c r="A156" s="8">
        <v>131</v>
      </c>
      <c r="B156" s="9" t="s">
        <v>443</v>
      </c>
      <c r="C156" s="8" t="s">
        <v>141</v>
      </c>
      <c r="D156" s="8">
        <v>1</v>
      </c>
      <c r="E156" s="10">
        <v>0</v>
      </c>
      <c r="F156" s="68"/>
    </row>
    <row r="157" spans="1:6" x14ac:dyDescent="0.2">
      <c r="A157" s="8">
        <v>132</v>
      </c>
      <c r="B157" s="9" t="s">
        <v>444</v>
      </c>
      <c r="C157" s="8" t="s">
        <v>114</v>
      </c>
      <c r="D157" s="8">
        <v>3</v>
      </c>
      <c r="E157" s="10">
        <v>0</v>
      </c>
      <c r="F157" s="68"/>
    </row>
    <row r="158" spans="1:6" x14ac:dyDescent="0.2">
      <c r="A158" s="8">
        <v>133</v>
      </c>
      <c r="B158" s="9" t="s">
        <v>445</v>
      </c>
      <c r="C158" s="8" t="s">
        <v>114</v>
      </c>
      <c r="D158" s="8">
        <v>3</v>
      </c>
      <c r="E158" s="10">
        <v>0</v>
      </c>
      <c r="F158" s="68"/>
    </row>
    <row r="159" spans="1:6" x14ac:dyDescent="0.2">
      <c r="A159" s="8">
        <v>134</v>
      </c>
      <c r="B159" s="9" t="s">
        <v>446</v>
      </c>
      <c r="C159" s="8" t="s">
        <v>114</v>
      </c>
      <c r="D159" s="8">
        <v>3</v>
      </c>
      <c r="E159" s="10">
        <v>0</v>
      </c>
      <c r="F159" s="68"/>
    </row>
    <row r="160" spans="1:6" x14ac:dyDescent="0.2">
      <c r="A160" s="8">
        <v>135</v>
      </c>
      <c r="B160" s="9" t="s">
        <v>734</v>
      </c>
      <c r="C160" s="8" t="s">
        <v>114</v>
      </c>
      <c r="D160" s="8">
        <v>1</v>
      </c>
      <c r="E160" s="10">
        <v>110</v>
      </c>
      <c r="F160" s="68"/>
    </row>
    <row r="161" spans="1:6" x14ac:dyDescent="0.2">
      <c r="A161" s="8">
        <v>136</v>
      </c>
      <c r="B161" s="9" t="s">
        <v>447</v>
      </c>
      <c r="C161" s="8" t="s">
        <v>114</v>
      </c>
      <c r="D161" s="8">
        <v>22</v>
      </c>
      <c r="E161" s="10">
        <v>0</v>
      </c>
      <c r="F161" s="68"/>
    </row>
    <row r="162" spans="1:6" x14ac:dyDescent="0.2">
      <c r="A162" s="8">
        <v>137</v>
      </c>
      <c r="B162" s="9" t="s">
        <v>448</v>
      </c>
      <c r="C162" s="8" t="s">
        <v>114</v>
      </c>
      <c r="D162" s="8">
        <v>1</v>
      </c>
      <c r="E162" s="10">
        <v>0</v>
      </c>
      <c r="F162" s="68"/>
    </row>
    <row r="163" spans="1:6" x14ac:dyDescent="0.2">
      <c r="A163" s="8">
        <v>138</v>
      </c>
      <c r="B163" s="9" t="s">
        <v>449</v>
      </c>
      <c r="C163" s="8" t="s">
        <v>114</v>
      </c>
      <c r="D163" s="8">
        <v>4</v>
      </c>
      <c r="E163" s="10">
        <v>0</v>
      </c>
      <c r="F163" s="68"/>
    </row>
    <row r="164" spans="1:6" x14ac:dyDescent="0.2">
      <c r="A164" s="8">
        <v>139</v>
      </c>
      <c r="B164" s="9" t="s">
        <v>450</v>
      </c>
      <c r="C164" s="8" t="s">
        <v>114</v>
      </c>
      <c r="D164" s="8">
        <v>1</v>
      </c>
      <c r="E164" s="10">
        <v>0</v>
      </c>
      <c r="F164" s="68"/>
    </row>
    <row r="165" spans="1:6" x14ac:dyDescent="0.2">
      <c r="A165" s="8">
        <v>140</v>
      </c>
      <c r="B165" s="9" t="s">
        <v>451</v>
      </c>
      <c r="C165" s="8" t="s">
        <v>114</v>
      </c>
      <c r="D165" s="8">
        <v>16</v>
      </c>
      <c r="E165" s="10">
        <v>0</v>
      </c>
      <c r="F165" s="68"/>
    </row>
    <row r="166" spans="1:6" x14ac:dyDescent="0.2">
      <c r="A166" s="8">
        <v>141</v>
      </c>
      <c r="B166" s="9" t="s">
        <v>130</v>
      </c>
      <c r="C166" s="8" t="s">
        <v>141</v>
      </c>
      <c r="D166" s="8">
        <v>10</v>
      </c>
      <c r="E166" s="10">
        <v>5242</v>
      </c>
      <c r="F166" s="68"/>
    </row>
    <row r="167" spans="1:6" x14ac:dyDescent="0.2">
      <c r="A167" s="8">
        <v>142</v>
      </c>
      <c r="B167" s="9" t="s">
        <v>452</v>
      </c>
      <c r="C167" s="8" t="s">
        <v>114</v>
      </c>
      <c r="D167" s="8">
        <v>2</v>
      </c>
      <c r="E167" s="10">
        <v>0</v>
      </c>
      <c r="F167" s="68"/>
    </row>
    <row r="168" spans="1:6" x14ac:dyDescent="0.2">
      <c r="A168" s="8">
        <v>143</v>
      </c>
      <c r="B168" s="9" t="s">
        <v>453</v>
      </c>
      <c r="C168" s="8" t="s">
        <v>114</v>
      </c>
      <c r="D168" s="8">
        <v>20</v>
      </c>
      <c r="E168" s="10">
        <v>0</v>
      </c>
      <c r="F168" s="68"/>
    </row>
    <row r="169" spans="1:6" x14ac:dyDescent="0.2">
      <c r="A169" s="8">
        <v>144</v>
      </c>
      <c r="B169" s="9" t="s">
        <v>454</v>
      </c>
      <c r="C169" s="8" t="s">
        <v>114</v>
      </c>
      <c r="D169" s="8">
        <v>3</v>
      </c>
      <c r="E169" s="10">
        <v>0</v>
      </c>
      <c r="F169" s="68"/>
    </row>
    <row r="170" spans="1:6" x14ac:dyDescent="0.2">
      <c r="A170" s="8">
        <v>145</v>
      </c>
      <c r="B170" s="9" t="s">
        <v>455</v>
      </c>
      <c r="C170" s="8" t="s">
        <v>114</v>
      </c>
      <c r="D170" s="8">
        <v>2</v>
      </c>
      <c r="E170" s="10">
        <v>0</v>
      </c>
      <c r="F170" s="68"/>
    </row>
    <row r="171" spans="1:6" x14ac:dyDescent="0.2">
      <c r="A171" s="8">
        <v>146</v>
      </c>
      <c r="B171" s="9" t="s">
        <v>174</v>
      </c>
      <c r="C171" s="8" t="s">
        <v>114</v>
      </c>
      <c r="D171" s="8">
        <v>7</v>
      </c>
      <c r="E171" s="10">
        <v>0</v>
      </c>
      <c r="F171" s="68"/>
    </row>
    <row r="172" spans="1:6" x14ac:dyDescent="0.2">
      <c r="A172" s="8">
        <v>147</v>
      </c>
      <c r="B172" s="9" t="s">
        <v>456</v>
      </c>
      <c r="C172" s="8" t="s">
        <v>141</v>
      </c>
      <c r="D172" s="8">
        <v>4</v>
      </c>
      <c r="E172" s="10">
        <v>0</v>
      </c>
      <c r="F172" s="68"/>
    </row>
    <row r="173" spans="1:6" x14ac:dyDescent="0.2">
      <c r="A173" s="8">
        <v>148</v>
      </c>
      <c r="B173" s="9" t="s">
        <v>457</v>
      </c>
      <c r="C173" s="8" t="s">
        <v>141</v>
      </c>
      <c r="D173" s="8">
        <v>1</v>
      </c>
      <c r="E173" s="10">
        <v>0</v>
      </c>
      <c r="F173" s="68"/>
    </row>
    <row r="174" spans="1:6" x14ac:dyDescent="0.2">
      <c r="A174" s="8">
        <v>149</v>
      </c>
      <c r="B174" s="9" t="s">
        <v>458</v>
      </c>
      <c r="C174" s="8" t="s">
        <v>141</v>
      </c>
      <c r="D174" s="8">
        <v>1</v>
      </c>
      <c r="E174" s="10">
        <v>0</v>
      </c>
      <c r="F174" s="68"/>
    </row>
    <row r="175" spans="1:6" x14ac:dyDescent="0.2">
      <c r="A175" s="8">
        <v>150</v>
      </c>
      <c r="B175" s="9" t="s">
        <v>459</v>
      </c>
      <c r="C175" s="8" t="s">
        <v>141</v>
      </c>
      <c r="D175" s="8">
        <v>3</v>
      </c>
      <c r="E175" s="10">
        <v>0</v>
      </c>
      <c r="F175" s="68"/>
    </row>
    <row r="176" spans="1:6" x14ac:dyDescent="0.2">
      <c r="A176" s="8">
        <v>151</v>
      </c>
      <c r="B176" s="9" t="s">
        <v>460</v>
      </c>
      <c r="C176" s="8" t="s">
        <v>114</v>
      </c>
      <c r="D176" s="8">
        <v>15</v>
      </c>
      <c r="E176" s="10">
        <v>72</v>
      </c>
      <c r="F176" s="68"/>
    </row>
    <row r="177" spans="1:6" x14ac:dyDescent="0.2">
      <c r="A177" s="8">
        <v>152</v>
      </c>
      <c r="B177" s="9" t="s">
        <v>461</v>
      </c>
      <c r="C177" s="8" t="s">
        <v>114</v>
      </c>
      <c r="D177" s="8">
        <v>2</v>
      </c>
      <c r="E177" s="10">
        <v>0</v>
      </c>
      <c r="F177" s="68"/>
    </row>
    <row r="178" spans="1:6" x14ac:dyDescent="0.2">
      <c r="A178" s="8">
        <v>153</v>
      </c>
      <c r="B178" s="9" t="s">
        <v>462</v>
      </c>
      <c r="C178" s="8" t="s">
        <v>114</v>
      </c>
      <c r="D178" s="8">
        <v>1</v>
      </c>
      <c r="E178" s="10">
        <v>0</v>
      </c>
      <c r="F178" s="68"/>
    </row>
    <row r="179" spans="1:6" x14ac:dyDescent="0.2">
      <c r="A179" s="8">
        <v>154</v>
      </c>
      <c r="B179" s="9" t="s">
        <v>463</v>
      </c>
      <c r="C179" s="8" t="s">
        <v>114</v>
      </c>
      <c r="D179" s="8">
        <v>5</v>
      </c>
      <c r="E179" s="10">
        <v>0</v>
      </c>
      <c r="F179" s="68"/>
    </row>
    <row r="180" spans="1:6" x14ac:dyDescent="0.2">
      <c r="A180" s="8">
        <v>155</v>
      </c>
      <c r="B180" s="9" t="s">
        <v>464</v>
      </c>
      <c r="C180" s="8" t="s">
        <v>114</v>
      </c>
      <c r="D180" s="8">
        <v>1</v>
      </c>
      <c r="E180" s="10">
        <v>0</v>
      </c>
      <c r="F180" s="68"/>
    </row>
    <row r="181" spans="1:6" x14ac:dyDescent="0.2">
      <c r="A181" s="8">
        <v>156</v>
      </c>
      <c r="B181" s="9" t="s">
        <v>168</v>
      </c>
      <c r="C181" s="8" t="s">
        <v>114</v>
      </c>
      <c r="D181" s="8">
        <v>1</v>
      </c>
      <c r="E181" s="10">
        <v>750</v>
      </c>
      <c r="F181" s="68"/>
    </row>
    <row r="182" spans="1:6" x14ac:dyDescent="0.2">
      <c r="A182" s="8">
        <v>157</v>
      </c>
      <c r="B182" s="9" t="s">
        <v>465</v>
      </c>
      <c r="C182" s="8" t="s">
        <v>114</v>
      </c>
      <c r="D182" s="8">
        <v>32</v>
      </c>
      <c r="E182" s="10">
        <v>0</v>
      </c>
      <c r="F182" s="68"/>
    </row>
    <row r="183" spans="1:6" x14ac:dyDescent="0.2">
      <c r="A183" s="8">
        <v>158</v>
      </c>
      <c r="B183" s="9" t="s">
        <v>161</v>
      </c>
      <c r="C183" s="8" t="s">
        <v>114</v>
      </c>
      <c r="D183" s="8">
        <v>1</v>
      </c>
      <c r="E183" s="10">
        <v>667</v>
      </c>
      <c r="F183" s="68"/>
    </row>
    <row r="184" spans="1:6" x14ac:dyDescent="0.2">
      <c r="A184" s="8">
        <v>159</v>
      </c>
      <c r="B184" s="9" t="s">
        <v>466</v>
      </c>
      <c r="C184" s="8" t="s">
        <v>114</v>
      </c>
      <c r="D184" s="8">
        <v>3</v>
      </c>
      <c r="E184" s="10">
        <v>51</v>
      </c>
      <c r="F184" s="68"/>
    </row>
    <row r="185" spans="1:6" x14ac:dyDescent="0.2">
      <c r="A185" s="8">
        <v>160</v>
      </c>
      <c r="B185" s="9" t="s">
        <v>467</v>
      </c>
      <c r="C185" s="8" t="s">
        <v>114</v>
      </c>
      <c r="D185" s="8">
        <v>44</v>
      </c>
      <c r="E185" s="10">
        <v>2298</v>
      </c>
      <c r="F185" s="68"/>
    </row>
    <row r="186" spans="1:6" x14ac:dyDescent="0.2">
      <c r="A186" s="8">
        <v>161</v>
      </c>
      <c r="B186" s="9" t="s">
        <v>468</v>
      </c>
      <c r="C186" s="8" t="s">
        <v>141</v>
      </c>
      <c r="D186" s="8">
        <v>4</v>
      </c>
      <c r="E186" s="10">
        <v>0</v>
      </c>
      <c r="F186" s="68"/>
    </row>
    <row r="187" spans="1:6" x14ac:dyDescent="0.2">
      <c r="A187" s="8">
        <v>162</v>
      </c>
      <c r="B187" s="9" t="s">
        <v>469</v>
      </c>
      <c r="C187" s="8" t="s">
        <v>114</v>
      </c>
      <c r="D187" s="8">
        <v>2</v>
      </c>
      <c r="E187" s="10">
        <v>0</v>
      </c>
      <c r="F187" s="68"/>
    </row>
    <row r="188" spans="1:6" x14ac:dyDescent="0.2">
      <c r="A188" s="8">
        <v>163</v>
      </c>
      <c r="B188" s="9" t="s">
        <v>470</v>
      </c>
      <c r="C188" s="8" t="s">
        <v>141</v>
      </c>
      <c r="D188" s="8">
        <v>15</v>
      </c>
      <c r="E188" s="10">
        <v>0</v>
      </c>
      <c r="F188" s="68"/>
    </row>
    <row r="189" spans="1:6" x14ac:dyDescent="0.2">
      <c r="A189" s="8">
        <v>164</v>
      </c>
      <c r="B189" s="9" t="s">
        <v>471</v>
      </c>
      <c r="C189" s="8" t="s">
        <v>141</v>
      </c>
      <c r="D189" s="8">
        <v>60</v>
      </c>
      <c r="E189" s="10">
        <v>0</v>
      </c>
      <c r="F189" s="68"/>
    </row>
    <row r="190" spans="1:6" x14ac:dyDescent="0.2">
      <c r="A190" s="8">
        <v>165</v>
      </c>
      <c r="B190" s="9" t="s">
        <v>472</v>
      </c>
      <c r="C190" s="8" t="s">
        <v>114</v>
      </c>
      <c r="D190" s="8">
        <v>4</v>
      </c>
      <c r="E190" s="10">
        <v>0</v>
      </c>
      <c r="F190" s="68"/>
    </row>
    <row r="191" spans="1:6" x14ac:dyDescent="0.2">
      <c r="A191" s="8">
        <v>166</v>
      </c>
      <c r="B191" s="9" t="s">
        <v>473</v>
      </c>
      <c r="C191" s="8" t="s">
        <v>114</v>
      </c>
      <c r="D191" s="8">
        <v>1</v>
      </c>
      <c r="E191" s="10">
        <v>0</v>
      </c>
      <c r="F191" s="68"/>
    </row>
    <row r="192" spans="1:6" x14ac:dyDescent="0.2">
      <c r="A192" s="8">
        <v>167</v>
      </c>
      <c r="B192" s="9" t="s">
        <v>474</v>
      </c>
      <c r="C192" s="8" t="s">
        <v>141</v>
      </c>
      <c r="D192" s="8">
        <v>28</v>
      </c>
      <c r="E192" s="10">
        <v>0</v>
      </c>
      <c r="F192" s="68"/>
    </row>
    <row r="193" spans="1:6" x14ac:dyDescent="0.2">
      <c r="A193" s="8">
        <v>168</v>
      </c>
      <c r="B193" s="9" t="s">
        <v>475</v>
      </c>
      <c r="C193" s="8" t="s">
        <v>114</v>
      </c>
      <c r="D193" s="8">
        <v>2</v>
      </c>
      <c r="E193" s="10">
        <v>0</v>
      </c>
      <c r="F193" s="68"/>
    </row>
    <row r="194" spans="1:6" x14ac:dyDescent="0.2">
      <c r="A194" s="8">
        <v>169</v>
      </c>
      <c r="B194" s="9" t="s">
        <v>476</v>
      </c>
      <c r="C194" s="8" t="s">
        <v>114</v>
      </c>
      <c r="D194" s="8">
        <v>2</v>
      </c>
      <c r="E194" s="10">
        <v>0</v>
      </c>
      <c r="F194" s="68"/>
    </row>
    <row r="195" spans="1:6" x14ac:dyDescent="0.2">
      <c r="A195" s="8">
        <v>170</v>
      </c>
      <c r="B195" s="9" t="s">
        <v>477</v>
      </c>
      <c r="C195" s="8" t="s">
        <v>114</v>
      </c>
      <c r="D195" s="8">
        <v>1</v>
      </c>
      <c r="E195" s="10">
        <v>0</v>
      </c>
      <c r="F195" s="68"/>
    </row>
    <row r="196" spans="1:6" x14ac:dyDescent="0.2">
      <c r="A196" s="8">
        <v>171</v>
      </c>
      <c r="B196" s="9" t="s">
        <v>478</v>
      </c>
      <c r="C196" s="8" t="s">
        <v>114</v>
      </c>
      <c r="D196" s="8">
        <v>4</v>
      </c>
      <c r="E196" s="10">
        <v>0</v>
      </c>
      <c r="F196" s="68"/>
    </row>
    <row r="197" spans="1:6" x14ac:dyDescent="0.2">
      <c r="A197" s="8">
        <v>172</v>
      </c>
      <c r="B197" s="9" t="s">
        <v>479</v>
      </c>
      <c r="C197" s="8" t="s">
        <v>114</v>
      </c>
      <c r="D197" s="8">
        <v>1</v>
      </c>
      <c r="E197" s="10">
        <v>0</v>
      </c>
      <c r="F197" s="68"/>
    </row>
    <row r="198" spans="1:6" x14ac:dyDescent="0.2">
      <c r="A198" s="8">
        <v>173</v>
      </c>
      <c r="B198" s="9" t="s">
        <v>167</v>
      </c>
      <c r="C198" s="8" t="s">
        <v>141</v>
      </c>
      <c r="D198" s="8">
        <v>1</v>
      </c>
      <c r="E198" s="10">
        <v>400</v>
      </c>
      <c r="F198" s="68"/>
    </row>
    <row r="199" spans="1:6" x14ac:dyDescent="0.2">
      <c r="A199" s="8">
        <v>174</v>
      </c>
      <c r="B199" s="9" t="s">
        <v>480</v>
      </c>
      <c r="C199" s="8" t="s">
        <v>114</v>
      </c>
      <c r="D199" s="8">
        <v>1</v>
      </c>
      <c r="E199" s="10">
        <v>0</v>
      </c>
      <c r="F199" s="68"/>
    </row>
    <row r="200" spans="1:6" x14ac:dyDescent="0.2">
      <c r="A200" s="8">
        <v>175</v>
      </c>
      <c r="B200" s="9" t="s">
        <v>481</v>
      </c>
      <c r="C200" s="8" t="s">
        <v>114</v>
      </c>
      <c r="D200" s="8">
        <v>1</v>
      </c>
      <c r="E200" s="10">
        <v>0</v>
      </c>
      <c r="F200" s="68"/>
    </row>
    <row r="201" spans="1:6" x14ac:dyDescent="0.2">
      <c r="A201" s="8">
        <v>176</v>
      </c>
      <c r="B201" s="9" t="s">
        <v>482</v>
      </c>
      <c r="C201" s="8" t="s">
        <v>114</v>
      </c>
      <c r="D201" s="8">
        <v>3</v>
      </c>
      <c r="E201" s="10">
        <v>0</v>
      </c>
      <c r="F201" s="68"/>
    </row>
    <row r="202" spans="1:6" x14ac:dyDescent="0.2">
      <c r="A202" s="8">
        <v>177</v>
      </c>
      <c r="B202" s="9" t="s">
        <v>483</v>
      </c>
      <c r="C202" s="8" t="s">
        <v>114</v>
      </c>
      <c r="D202" s="8">
        <v>2</v>
      </c>
      <c r="E202" s="10">
        <v>0</v>
      </c>
      <c r="F202" s="68"/>
    </row>
    <row r="203" spans="1:6" x14ac:dyDescent="0.2">
      <c r="A203" s="8">
        <v>178</v>
      </c>
      <c r="B203" s="9" t="s">
        <v>484</v>
      </c>
      <c r="C203" s="8" t="s">
        <v>114</v>
      </c>
      <c r="D203" s="8">
        <v>54</v>
      </c>
      <c r="E203" s="10">
        <v>0</v>
      </c>
      <c r="F203" s="68"/>
    </row>
    <row r="204" spans="1:6" x14ac:dyDescent="0.2">
      <c r="A204" s="8">
        <v>179</v>
      </c>
      <c r="B204" s="9" t="s">
        <v>485</v>
      </c>
      <c r="C204" s="8" t="s">
        <v>141</v>
      </c>
      <c r="D204" s="8">
        <v>2</v>
      </c>
      <c r="E204" s="10">
        <v>0</v>
      </c>
      <c r="F204" s="68"/>
    </row>
    <row r="205" spans="1:6" x14ac:dyDescent="0.2">
      <c r="A205" s="8">
        <v>180</v>
      </c>
      <c r="B205" s="9" t="s">
        <v>486</v>
      </c>
      <c r="C205" s="8" t="s">
        <v>114</v>
      </c>
      <c r="D205" s="8">
        <v>76</v>
      </c>
      <c r="E205" s="10">
        <v>0</v>
      </c>
      <c r="F205" s="68"/>
    </row>
    <row r="206" spans="1:6" x14ac:dyDescent="0.2">
      <c r="A206" s="8">
        <v>181</v>
      </c>
      <c r="B206" s="9" t="s">
        <v>487</v>
      </c>
      <c r="C206" s="8" t="s">
        <v>114</v>
      </c>
      <c r="D206" s="8">
        <v>6</v>
      </c>
      <c r="E206" s="10">
        <v>0</v>
      </c>
      <c r="F206" s="68"/>
    </row>
    <row r="207" spans="1:6" x14ac:dyDescent="0.2">
      <c r="A207" s="8">
        <v>182</v>
      </c>
      <c r="B207" s="9" t="s">
        <v>488</v>
      </c>
      <c r="C207" s="8" t="s">
        <v>114</v>
      </c>
      <c r="D207" s="8">
        <v>10</v>
      </c>
      <c r="E207" s="10">
        <v>0</v>
      </c>
      <c r="F207" s="68"/>
    </row>
    <row r="208" spans="1:6" x14ac:dyDescent="0.2">
      <c r="A208" s="8">
        <v>183</v>
      </c>
      <c r="B208" s="9" t="s">
        <v>489</v>
      </c>
      <c r="C208" s="8" t="s">
        <v>114</v>
      </c>
      <c r="D208" s="8">
        <v>2</v>
      </c>
      <c r="E208" s="10">
        <v>0</v>
      </c>
      <c r="F208" s="68"/>
    </row>
    <row r="209" spans="1:6" x14ac:dyDescent="0.2">
      <c r="A209" s="8">
        <v>184</v>
      </c>
      <c r="B209" s="9" t="s">
        <v>490</v>
      </c>
      <c r="C209" s="8" t="s">
        <v>114</v>
      </c>
      <c r="D209" s="8">
        <v>15</v>
      </c>
      <c r="E209" s="10">
        <v>0</v>
      </c>
      <c r="F209" s="68"/>
    </row>
    <row r="210" spans="1:6" x14ac:dyDescent="0.2">
      <c r="A210" s="8">
        <v>185</v>
      </c>
      <c r="B210" s="9" t="s">
        <v>491</v>
      </c>
      <c r="C210" s="8" t="s">
        <v>114</v>
      </c>
      <c r="D210" s="8">
        <v>24</v>
      </c>
      <c r="E210" s="10">
        <v>0</v>
      </c>
      <c r="F210" s="68"/>
    </row>
    <row r="211" spans="1:6" x14ac:dyDescent="0.2">
      <c r="A211" s="8">
        <v>186</v>
      </c>
      <c r="B211" s="9" t="s">
        <v>492</v>
      </c>
      <c r="C211" s="8" t="s">
        <v>114</v>
      </c>
      <c r="D211" s="8">
        <v>1</v>
      </c>
      <c r="E211" s="10">
        <v>0</v>
      </c>
      <c r="F211" s="68"/>
    </row>
    <row r="212" spans="1:6" x14ac:dyDescent="0.2">
      <c r="A212" s="8">
        <v>187</v>
      </c>
      <c r="B212" s="9" t="s">
        <v>493</v>
      </c>
      <c r="C212" s="8" t="s">
        <v>114</v>
      </c>
      <c r="D212" s="8">
        <v>1</v>
      </c>
      <c r="E212" s="10">
        <v>0</v>
      </c>
      <c r="F212" s="68"/>
    </row>
    <row r="213" spans="1:6" x14ac:dyDescent="0.2">
      <c r="A213" s="8">
        <v>188</v>
      </c>
      <c r="B213" s="9" t="s">
        <v>494</v>
      </c>
      <c r="C213" s="8" t="s">
        <v>141</v>
      </c>
      <c r="D213" s="8">
        <v>1</v>
      </c>
      <c r="E213" s="10">
        <v>0</v>
      </c>
      <c r="F213" s="68"/>
    </row>
    <row r="214" spans="1:6" x14ac:dyDescent="0.2">
      <c r="A214" s="8">
        <v>189</v>
      </c>
      <c r="B214" s="9" t="s">
        <v>495</v>
      </c>
      <c r="C214" s="8" t="s">
        <v>114</v>
      </c>
      <c r="D214" s="8">
        <v>2</v>
      </c>
      <c r="E214" s="10">
        <v>0</v>
      </c>
      <c r="F214" s="68"/>
    </row>
    <row r="215" spans="1:6" x14ac:dyDescent="0.2">
      <c r="A215" s="8">
        <v>190</v>
      </c>
      <c r="B215" s="9" t="s">
        <v>496</v>
      </c>
      <c r="C215" s="8" t="s">
        <v>114</v>
      </c>
      <c r="D215" s="8">
        <v>3</v>
      </c>
      <c r="E215" s="10">
        <v>68</v>
      </c>
      <c r="F215" s="68"/>
    </row>
    <row r="216" spans="1:6" x14ac:dyDescent="0.2">
      <c r="A216" s="8">
        <v>191</v>
      </c>
      <c r="B216" s="9" t="s">
        <v>497</v>
      </c>
      <c r="C216" s="8" t="s">
        <v>114</v>
      </c>
      <c r="D216" s="8">
        <v>1</v>
      </c>
      <c r="E216" s="10">
        <v>0</v>
      </c>
      <c r="F216" s="68"/>
    </row>
    <row r="217" spans="1:6" x14ac:dyDescent="0.2">
      <c r="A217" s="8">
        <v>192</v>
      </c>
      <c r="B217" s="9" t="s">
        <v>498</v>
      </c>
      <c r="C217" s="8" t="s">
        <v>114</v>
      </c>
      <c r="D217" s="8">
        <v>2</v>
      </c>
      <c r="E217" s="10">
        <v>0</v>
      </c>
      <c r="F217" s="68"/>
    </row>
    <row r="218" spans="1:6" x14ac:dyDescent="0.2">
      <c r="A218" s="8">
        <v>193</v>
      </c>
      <c r="B218" s="9" t="s">
        <v>499</v>
      </c>
      <c r="C218" s="8" t="s">
        <v>114</v>
      </c>
      <c r="D218" s="8">
        <v>1</v>
      </c>
      <c r="E218" s="10">
        <v>0</v>
      </c>
      <c r="F218" s="68"/>
    </row>
    <row r="219" spans="1:6" x14ac:dyDescent="0.2">
      <c r="A219" s="8">
        <v>194</v>
      </c>
      <c r="B219" s="9" t="s">
        <v>500</v>
      </c>
      <c r="C219" s="8" t="s">
        <v>114</v>
      </c>
      <c r="D219" s="8">
        <v>20</v>
      </c>
      <c r="E219" s="10">
        <v>0</v>
      </c>
      <c r="F219" s="68"/>
    </row>
    <row r="220" spans="1:6" x14ac:dyDescent="0.2">
      <c r="A220" s="8">
        <v>195</v>
      </c>
      <c r="B220" s="9" t="s">
        <v>501</v>
      </c>
      <c r="C220" s="8" t="s">
        <v>141</v>
      </c>
      <c r="D220" s="8">
        <v>10</v>
      </c>
      <c r="E220" s="10">
        <v>0</v>
      </c>
      <c r="F220" s="68"/>
    </row>
    <row r="221" spans="1:6" x14ac:dyDescent="0.2">
      <c r="A221" s="8">
        <v>196</v>
      </c>
      <c r="B221" s="9" t="s">
        <v>502</v>
      </c>
      <c r="C221" s="8" t="s">
        <v>141</v>
      </c>
      <c r="D221" s="8">
        <v>5</v>
      </c>
      <c r="E221" s="10">
        <v>0</v>
      </c>
      <c r="F221" s="68"/>
    </row>
    <row r="222" spans="1:6" x14ac:dyDescent="0.2">
      <c r="A222" s="8">
        <v>197</v>
      </c>
      <c r="B222" s="9" t="s">
        <v>503</v>
      </c>
      <c r="C222" s="8" t="s">
        <v>114</v>
      </c>
      <c r="D222" s="8">
        <v>4</v>
      </c>
      <c r="E222" s="10">
        <v>0</v>
      </c>
      <c r="F222" s="68"/>
    </row>
    <row r="223" spans="1:6" x14ac:dyDescent="0.2">
      <c r="A223" s="8">
        <v>198</v>
      </c>
      <c r="B223" s="9" t="s">
        <v>504</v>
      </c>
      <c r="C223" s="8" t="s">
        <v>114</v>
      </c>
      <c r="D223" s="8">
        <v>2</v>
      </c>
      <c r="E223" s="10">
        <v>100</v>
      </c>
      <c r="F223" s="68"/>
    </row>
    <row r="224" spans="1:6" x14ac:dyDescent="0.2">
      <c r="A224" s="8">
        <v>199</v>
      </c>
      <c r="B224" s="9" t="s">
        <v>505</v>
      </c>
      <c r="C224" s="8" t="s">
        <v>114</v>
      </c>
      <c r="D224" s="8">
        <v>1</v>
      </c>
      <c r="E224" s="10">
        <v>0</v>
      </c>
      <c r="F224" s="68"/>
    </row>
    <row r="225" spans="1:6" x14ac:dyDescent="0.2">
      <c r="A225" s="8">
        <v>200</v>
      </c>
      <c r="B225" s="9" t="s">
        <v>506</v>
      </c>
      <c r="C225" s="8" t="s">
        <v>114</v>
      </c>
      <c r="D225" s="8">
        <v>2</v>
      </c>
      <c r="E225" s="10">
        <v>0</v>
      </c>
      <c r="F225" s="68"/>
    </row>
    <row r="226" spans="1:6" x14ac:dyDescent="0.2">
      <c r="A226" s="8">
        <v>201</v>
      </c>
      <c r="B226" s="9" t="s">
        <v>507</v>
      </c>
      <c r="C226" s="8" t="s">
        <v>141</v>
      </c>
      <c r="D226" s="8">
        <v>2</v>
      </c>
      <c r="E226" s="10">
        <v>0</v>
      </c>
      <c r="F226" s="68"/>
    </row>
    <row r="227" spans="1:6" x14ac:dyDescent="0.2">
      <c r="A227" s="8">
        <v>202</v>
      </c>
      <c r="B227" s="9" t="s">
        <v>508</v>
      </c>
      <c r="C227" s="8" t="s">
        <v>114</v>
      </c>
      <c r="D227" s="8">
        <v>11</v>
      </c>
      <c r="E227" s="10">
        <v>0</v>
      </c>
      <c r="F227" s="68"/>
    </row>
    <row r="228" spans="1:6" x14ac:dyDescent="0.2">
      <c r="A228" s="8">
        <v>203</v>
      </c>
      <c r="B228" s="9" t="s">
        <v>509</v>
      </c>
      <c r="C228" s="8" t="s">
        <v>114</v>
      </c>
      <c r="D228" s="8">
        <v>2</v>
      </c>
      <c r="E228" s="10">
        <v>0</v>
      </c>
      <c r="F228" s="68"/>
    </row>
    <row r="229" spans="1:6" x14ac:dyDescent="0.2">
      <c r="A229" s="8">
        <v>204</v>
      </c>
      <c r="B229" s="9" t="s">
        <v>510</v>
      </c>
      <c r="C229" s="8" t="s">
        <v>114</v>
      </c>
      <c r="D229" s="8">
        <v>3</v>
      </c>
      <c r="E229" s="10">
        <v>58</v>
      </c>
      <c r="F229" s="68"/>
    </row>
    <row r="230" spans="1:6" x14ac:dyDescent="0.2">
      <c r="A230" s="8">
        <v>205</v>
      </c>
      <c r="B230" s="9" t="s">
        <v>511</v>
      </c>
      <c r="C230" s="8" t="s">
        <v>114</v>
      </c>
      <c r="D230" s="8">
        <v>1</v>
      </c>
      <c r="E230" s="10">
        <v>0</v>
      </c>
      <c r="F230" s="68"/>
    </row>
    <row r="231" spans="1:6" x14ac:dyDescent="0.2">
      <c r="A231" s="8">
        <v>206</v>
      </c>
      <c r="B231" s="9" t="s">
        <v>512</v>
      </c>
      <c r="C231" s="8"/>
      <c r="D231" s="8">
        <v>4</v>
      </c>
      <c r="E231" s="10">
        <v>0</v>
      </c>
      <c r="F231" s="68"/>
    </row>
    <row r="232" spans="1:6" x14ac:dyDescent="0.2">
      <c r="A232" s="8">
        <v>207</v>
      </c>
      <c r="B232" s="9" t="s">
        <v>513</v>
      </c>
      <c r="C232" s="8" t="s">
        <v>141</v>
      </c>
      <c r="D232" s="8">
        <v>35</v>
      </c>
      <c r="E232" s="10">
        <v>0</v>
      </c>
      <c r="F232" s="68"/>
    </row>
    <row r="233" spans="1:6" x14ac:dyDescent="0.2">
      <c r="A233" s="8">
        <v>208</v>
      </c>
      <c r="B233" s="9" t="s">
        <v>514</v>
      </c>
      <c r="C233" s="8" t="s">
        <v>114</v>
      </c>
      <c r="D233" s="8">
        <v>3</v>
      </c>
      <c r="E233" s="10">
        <v>0</v>
      </c>
      <c r="F233" s="68"/>
    </row>
    <row r="234" spans="1:6" x14ac:dyDescent="0.2">
      <c r="A234" s="8">
        <v>209</v>
      </c>
      <c r="B234" s="9" t="s">
        <v>515</v>
      </c>
      <c r="C234" s="8" t="s">
        <v>114</v>
      </c>
      <c r="D234" s="8">
        <v>188</v>
      </c>
      <c r="E234" s="10">
        <v>0</v>
      </c>
      <c r="F234" s="68"/>
    </row>
    <row r="235" spans="1:6" x14ac:dyDescent="0.2">
      <c r="A235" s="8">
        <v>210</v>
      </c>
      <c r="B235" s="9" t="s">
        <v>516</v>
      </c>
      <c r="C235" s="8" t="s">
        <v>114</v>
      </c>
      <c r="D235" s="8">
        <v>1</v>
      </c>
      <c r="E235" s="10">
        <v>0</v>
      </c>
      <c r="F235" s="68"/>
    </row>
    <row r="236" spans="1:6" x14ac:dyDescent="0.2">
      <c r="A236" s="8">
        <v>211</v>
      </c>
      <c r="B236" s="9" t="s">
        <v>517</v>
      </c>
      <c r="C236" s="8" t="s">
        <v>141</v>
      </c>
      <c r="D236" s="8">
        <v>1</v>
      </c>
      <c r="E236" s="10">
        <v>0</v>
      </c>
      <c r="F236" s="68"/>
    </row>
    <row r="237" spans="1:6" x14ac:dyDescent="0.2">
      <c r="A237" s="8">
        <v>212</v>
      </c>
      <c r="B237" s="9" t="s">
        <v>518</v>
      </c>
      <c r="C237" s="8" t="s">
        <v>114</v>
      </c>
      <c r="D237" s="8">
        <v>13</v>
      </c>
      <c r="E237" s="10">
        <v>338</v>
      </c>
      <c r="F237" s="68"/>
    </row>
    <row r="238" spans="1:6" x14ac:dyDescent="0.2">
      <c r="A238" s="8">
        <v>213</v>
      </c>
      <c r="B238" s="9" t="s">
        <v>519</v>
      </c>
      <c r="C238" s="8" t="s">
        <v>114</v>
      </c>
      <c r="D238" s="8">
        <v>2</v>
      </c>
      <c r="E238" s="10">
        <v>0</v>
      </c>
      <c r="F238" s="68"/>
    </row>
    <row r="239" spans="1:6" x14ac:dyDescent="0.2">
      <c r="A239" s="8">
        <v>214</v>
      </c>
      <c r="B239" s="9" t="s">
        <v>520</v>
      </c>
      <c r="C239" s="8" t="s">
        <v>114</v>
      </c>
      <c r="D239" s="8">
        <v>17</v>
      </c>
      <c r="E239" s="10">
        <v>0</v>
      </c>
      <c r="F239" s="68"/>
    </row>
    <row r="240" spans="1:6" x14ac:dyDescent="0.2">
      <c r="A240" s="8">
        <v>215</v>
      </c>
      <c r="B240" s="9" t="s">
        <v>521</v>
      </c>
      <c r="C240" s="8" t="s">
        <v>114</v>
      </c>
      <c r="D240" s="8">
        <v>62</v>
      </c>
      <c r="E240" s="10">
        <v>0</v>
      </c>
      <c r="F240" s="68"/>
    </row>
    <row r="241" spans="1:6" x14ac:dyDescent="0.2">
      <c r="A241" s="8">
        <v>216</v>
      </c>
      <c r="B241" s="9" t="s">
        <v>522</v>
      </c>
      <c r="C241" s="8" t="s">
        <v>114</v>
      </c>
      <c r="D241" s="8">
        <v>1</v>
      </c>
      <c r="E241" s="10">
        <v>0</v>
      </c>
      <c r="F241" s="68"/>
    </row>
    <row r="242" spans="1:6" x14ac:dyDescent="0.2">
      <c r="A242" s="8">
        <v>217</v>
      </c>
      <c r="B242" s="9" t="s">
        <v>523</v>
      </c>
      <c r="C242" s="8" t="s">
        <v>114</v>
      </c>
      <c r="D242" s="8">
        <v>40</v>
      </c>
      <c r="E242" s="10">
        <v>0</v>
      </c>
      <c r="F242" s="68"/>
    </row>
    <row r="243" spans="1:6" x14ac:dyDescent="0.2">
      <c r="A243" s="8">
        <v>218</v>
      </c>
      <c r="B243" s="9" t="s">
        <v>524</v>
      </c>
      <c r="C243" s="8" t="s">
        <v>141</v>
      </c>
      <c r="D243" s="8">
        <v>1</v>
      </c>
      <c r="E243" s="10">
        <v>0</v>
      </c>
      <c r="F243" s="68"/>
    </row>
    <row r="244" spans="1:6" x14ac:dyDescent="0.2">
      <c r="A244" s="8">
        <v>219</v>
      </c>
      <c r="B244" s="9" t="s">
        <v>525</v>
      </c>
      <c r="C244" s="8" t="s">
        <v>114</v>
      </c>
      <c r="D244" s="8">
        <v>2</v>
      </c>
      <c r="E244" s="10">
        <v>775</v>
      </c>
      <c r="F244" s="68"/>
    </row>
    <row r="245" spans="1:6" x14ac:dyDescent="0.2">
      <c r="A245" s="8">
        <v>220</v>
      </c>
      <c r="B245" s="9" t="s">
        <v>526</v>
      </c>
      <c r="C245" s="8" t="s">
        <v>114</v>
      </c>
      <c r="D245" s="8">
        <v>16</v>
      </c>
      <c r="E245" s="10">
        <v>0</v>
      </c>
      <c r="F245" s="68"/>
    </row>
    <row r="246" spans="1:6" x14ac:dyDescent="0.2">
      <c r="A246" s="8">
        <v>221</v>
      </c>
      <c r="B246" s="9" t="s">
        <v>527</v>
      </c>
      <c r="C246" s="8" t="s">
        <v>114</v>
      </c>
      <c r="D246" s="8">
        <v>3</v>
      </c>
      <c r="E246" s="10">
        <v>0</v>
      </c>
      <c r="F246" s="68"/>
    </row>
    <row r="247" spans="1:6" x14ac:dyDescent="0.2">
      <c r="A247" s="8">
        <v>222</v>
      </c>
      <c r="B247" s="9" t="s">
        <v>528</v>
      </c>
      <c r="C247" s="8" t="s">
        <v>114</v>
      </c>
      <c r="D247" s="8">
        <v>2</v>
      </c>
      <c r="E247" s="10">
        <v>0</v>
      </c>
      <c r="F247" s="68"/>
    </row>
    <row r="248" spans="1:6" x14ac:dyDescent="0.2">
      <c r="A248" s="8">
        <v>223</v>
      </c>
      <c r="B248" s="9" t="s">
        <v>529</v>
      </c>
      <c r="C248" s="8" t="s">
        <v>114</v>
      </c>
      <c r="D248" s="8">
        <v>170</v>
      </c>
      <c r="E248" s="10">
        <v>0</v>
      </c>
      <c r="F248" s="68"/>
    </row>
    <row r="249" spans="1:6" x14ac:dyDescent="0.2">
      <c r="A249" s="8">
        <v>224</v>
      </c>
      <c r="B249" s="9" t="s">
        <v>530</v>
      </c>
      <c r="C249" s="8" t="s">
        <v>141</v>
      </c>
      <c r="D249" s="8">
        <v>2</v>
      </c>
      <c r="E249" s="10">
        <v>0</v>
      </c>
      <c r="F249" s="68"/>
    </row>
    <row r="250" spans="1:6" x14ac:dyDescent="0.2">
      <c r="A250" s="8">
        <v>225</v>
      </c>
      <c r="B250" s="9" t="s">
        <v>531</v>
      </c>
      <c r="C250" s="8" t="s">
        <v>114</v>
      </c>
      <c r="D250" s="8">
        <v>1</v>
      </c>
      <c r="E250" s="10">
        <v>0</v>
      </c>
      <c r="F250" s="68"/>
    </row>
    <row r="251" spans="1:6" x14ac:dyDescent="0.2">
      <c r="A251" s="8">
        <v>226</v>
      </c>
      <c r="B251" s="9" t="s">
        <v>532</v>
      </c>
      <c r="C251" s="8" t="s">
        <v>141</v>
      </c>
      <c r="D251" s="8">
        <v>60</v>
      </c>
      <c r="E251" s="10">
        <v>0</v>
      </c>
      <c r="F251" s="68"/>
    </row>
    <row r="252" spans="1:6" x14ac:dyDescent="0.2">
      <c r="A252" s="8">
        <v>227</v>
      </c>
      <c r="B252" s="9" t="s">
        <v>533</v>
      </c>
      <c r="C252" s="8" t="s">
        <v>114</v>
      </c>
      <c r="D252" s="8">
        <v>15</v>
      </c>
      <c r="E252" s="10">
        <v>0</v>
      </c>
      <c r="F252" s="68"/>
    </row>
    <row r="253" spans="1:6" x14ac:dyDescent="0.2">
      <c r="A253" s="8">
        <v>228</v>
      </c>
      <c r="B253" s="9" t="s">
        <v>534</v>
      </c>
      <c r="C253" s="8" t="s">
        <v>114</v>
      </c>
      <c r="D253" s="8">
        <v>78</v>
      </c>
      <c r="E253" s="10">
        <v>0</v>
      </c>
      <c r="F253" s="68"/>
    </row>
    <row r="254" spans="1:6" x14ac:dyDescent="0.2">
      <c r="A254" s="8">
        <v>229</v>
      </c>
      <c r="B254" s="9" t="s">
        <v>535</v>
      </c>
      <c r="C254" s="8" t="s">
        <v>141</v>
      </c>
      <c r="D254" s="8">
        <v>15</v>
      </c>
      <c r="E254" s="10">
        <v>0</v>
      </c>
      <c r="F254" s="68"/>
    </row>
    <row r="255" spans="1:6" x14ac:dyDescent="0.2">
      <c r="A255" s="8">
        <v>230</v>
      </c>
      <c r="B255" s="9" t="s">
        <v>536</v>
      </c>
      <c r="C255" s="8" t="s">
        <v>114</v>
      </c>
      <c r="D255" s="8">
        <v>2</v>
      </c>
      <c r="E255" s="10">
        <v>0</v>
      </c>
      <c r="F255" s="68"/>
    </row>
    <row r="256" spans="1:6" x14ac:dyDescent="0.2">
      <c r="A256" s="8">
        <v>231</v>
      </c>
      <c r="B256" s="9" t="s">
        <v>537</v>
      </c>
      <c r="C256" s="8" t="s">
        <v>114</v>
      </c>
      <c r="D256" s="8">
        <v>186</v>
      </c>
      <c r="E256" s="10">
        <v>0</v>
      </c>
      <c r="F256" s="68"/>
    </row>
    <row r="257" spans="1:6" x14ac:dyDescent="0.2">
      <c r="A257" s="8">
        <v>232</v>
      </c>
      <c r="B257" s="9" t="s">
        <v>538</v>
      </c>
      <c r="C257" s="8" t="s">
        <v>114</v>
      </c>
      <c r="D257" s="8">
        <v>8</v>
      </c>
      <c r="E257" s="10">
        <v>0</v>
      </c>
      <c r="F257" s="68"/>
    </row>
    <row r="258" spans="1:6" x14ac:dyDescent="0.2">
      <c r="A258" s="8">
        <v>233</v>
      </c>
      <c r="B258" s="9" t="s">
        <v>539</v>
      </c>
      <c r="C258" s="8" t="s">
        <v>141</v>
      </c>
      <c r="D258" s="8">
        <v>1</v>
      </c>
      <c r="E258" s="10">
        <v>1190</v>
      </c>
      <c r="F258" s="68"/>
    </row>
    <row r="259" spans="1:6" x14ac:dyDescent="0.2">
      <c r="A259" s="8">
        <v>234</v>
      </c>
      <c r="B259" s="9" t="s">
        <v>540</v>
      </c>
      <c r="C259" s="8" t="s">
        <v>606</v>
      </c>
      <c r="D259" s="8">
        <v>2</v>
      </c>
      <c r="E259" s="10">
        <v>0</v>
      </c>
      <c r="F259" s="68"/>
    </row>
    <row r="260" spans="1:6" x14ac:dyDescent="0.2">
      <c r="A260" s="8">
        <v>235</v>
      </c>
      <c r="B260" s="9" t="s">
        <v>541</v>
      </c>
      <c r="C260" s="8" t="s">
        <v>114</v>
      </c>
      <c r="D260" s="8">
        <v>172</v>
      </c>
      <c r="E260" s="10">
        <v>0</v>
      </c>
      <c r="F260" s="68"/>
    </row>
    <row r="261" spans="1:6" x14ac:dyDescent="0.2">
      <c r="A261" s="8">
        <v>236</v>
      </c>
      <c r="B261" s="9" t="s">
        <v>542</v>
      </c>
      <c r="C261" s="8" t="s">
        <v>114</v>
      </c>
      <c r="D261" s="8">
        <v>4</v>
      </c>
      <c r="E261" s="10">
        <v>0</v>
      </c>
      <c r="F261" s="68"/>
    </row>
    <row r="262" spans="1:6" x14ac:dyDescent="0.2">
      <c r="A262" s="8">
        <v>237</v>
      </c>
      <c r="B262" s="9" t="s">
        <v>543</v>
      </c>
      <c r="C262" s="8" t="s">
        <v>114</v>
      </c>
      <c r="D262" s="8">
        <v>6</v>
      </c>
      <c r="E262" s="10">
        <v>0</v>
      </c>
      <c r="F262" s="68"/>
    </row>
    <row r="263" spans="1:6" x14ac:dyDescent="0.2">
      <c r="A263" s="8">
        <v>238</v>
      </c>
      <c r="B263" s="9" t="s">
        <v>544</v>
      </c>
      <c r="C263" s="8" t="s">
        <v>114</v>
      </c>
      <c r="D263" s="8">
        <v>1</v>
      </c>
      <c r="E263" s="10">
        <v>0</v>
      </c>
      <c r="F263" s="68"/>
    </row>
    <row r="264" spans="1:6" x14ac:dyDescent="0.2">
      <c r="A264" s="8">
        <v>239</v>
      </c>
      <c r="B264" s="9" t="s">
        <v>545</v>
      </c>
      <c r="C264" s="8" t="s">
        <v>114</v>
      </c>
      <c r="D264" s="8">
        <v>4</v>
      </c>
      <c r="E264" s="10">
        <v>0</v>
      </c>
      <c r="F264" s="68"/>
    </row>
    <row r="265" spans="1:6" x14ac:dyDescent="0.2">
      <c r="A265" s="8">
        <v>240</v>
      </c>
      <c r="B265" s="9" t="s">
        <v>546</v>
      </c>
      <c r="C265" s="8" t="s">
        <v>141</v>
      </c>
      <c r="D265" s="8">
        <v>4</v>
      </c>
      <c r="E265" s="10">
        <v>0</v>
      </c>
      <c r="F265" s="68"/>
    </row>
    <row r="266" spans="1:6" x14ac:dyDescent="0.2">
      <c r="A266" s="8">
        <v>241</v>
      </c>
      <c r="B266" s="9" t="s">
        <v>547</v>
      </c>
      <c r="C266" s="8" t="s">
        <v>141</v>
      </c>
      <c r="D266" s="8">
        <v>1</v>
      </c>
      <c r="E266" s="10">
        <v>0</v>
      </c>
      <c r="F266" s="68"/>
    </row>
    <row r="267" spans="1:6" x14ac:dyDescent="0.2">
      <c r="A267" s="8">
        <v>242</v>
      </c>
      <c r="B267" s="9" t="s">
        <v>548</v>
      </c>
      <c r="C267" s="8" t="s">
        <v>114</v>
      </c>
      <c r="D267" s="8">
        <v>1</v>
      </c>
      <c r="E267" s="10">
        <v>0</v>
      </c>
      <c r="F267" s="68"/>
    </row>
    <row r="268" spans="1:6" x14ac:dyDescent="0.2">
      <c r="A268" s="8">
        <v>243</v>
      </c>
      <c r="B268" s="9" t="s">
        <v>549</v>
      </c>
      <c r="C268" s="8" t="s">
        <v>114</v>
      </c>
      <c r="D268" s="8">
        <v>3</v>
      </c>
      <c r="E268" s="10">
        <v>0</v>
      </c>
      <c r="F268" s="68"/>
    </row>
    <row r="269" spans="1:6" x14ac:dyDescent="0.2">
      <c r="A269" s="8">
        <v>244</v>
      </c>
      <c r="B269" s="9" t="s">
        <v>550</v>
      </c>
      <c r="C269" s="8" t="s">
        <v>114</v>
      </c>
      <c r="D269" s="8">
        <v>1</v>
      </c>
      <c r="E269" s="10">
        <v>0</v>
      </c>
      <c r="F269" s="68"/>
    </row>
    <row r="270" spans="1:6" x14ac:dyDescent="0.2">
      <c r="A270" s="8">
        <v>245</v>
      </c>
      <c r="B270" s="9" t="s">
        <v>551</v>
      </c>
      <c r="C270" s="8" t="s">
        <v>114</v>
      </c>
      <c r="D270" s="8">
        <v>1</v>
      </c>
      <c r="E270" s="10">
        <v>0</v>
      </c>
      <c r="F270" s="68"/>
    </row>
    <row r="271" spans="1:6" x14ac:dyDescent="0.2">
      <c r="A271" s="8">
        <v>246</v>
      </c>
      <c r="B271" s="9" t="s">
        <v>552</v>
      </c>
      <c r="C271" s="8" t="s">
        <v>141</v>
      </c>
      <c r="D271" s="8">
        <v>1</v>
      </c>
      <c r="E271" s="10">
        <v>0</v>
      </c>
      <c r="F271" s="68"/>
    </row>
    <row r="272" spans="1:6" x14ac:dyDescent="0.2">
      <c r="A272" s="8">
        <v>247</v>
      </c>
      <c r="B272" s="9" t="s">
        <v>553</v>
      </c>
      <c r="C272" s="8" t="s">
        <v>114</v>
      </c>
      <c r="D272" s="8">
        <v>13</v>
      </c>
      <c r="E272" s="10">
        <v>0</v>
      </c>
      <c r="F272" s="68"/>
    </row>
    <row r="273" spans="1:6" x14ac:dyDescent="0.2">
      <c r="A273" s="8">
        <v>248</v>
      </c>
      <c r="B273" s="9" t="s">
        <v>554</v>
      </c>
      <c r="C273" s="8" t="s">
        <v>114</v>
      </c>
      <c r="D273" s="8">
        <v>1</v>
      </c>
      <c r="E273" s="10">
        <v>0</v>
      </c>
      <c r="F273" s="68"/>
    </row>
    <row r="274" spans="1:6" x14ac:dyDescent="0.2">
      <c r="A274" s="8">
        <v>249</v>
      </c>
      <c r="B274" s="9" t="s">
        <v>555</v>
      </c>
      <c r="C274" s="8" t="s">
        <v>114</v>
      </c>
      <c r="D274" s="8">
        <v>1</v>
      </c>
      <c r="E274" s="10">
        <v>0</v>
      </c>
      <c r="F274" s="68"/>
    </row>
    <row r="275" spans="1:6" x14ac:dyDescent="0.2">
      <c r="A275" s="8">
        <v>250</v>
      </c>
      <c r="B275" s="9" t="s">
        <v>556</v>
      </c>
      <c r="C275" s="8" t="s">
        <v>114</v>
      </c>
      <c r="D275" s="8">
        <v>4</v>
      </c>
      <c r="E275" s="10">
        <v>0</v>
      </c>
      <c r="F275" s="68"/>
    </row>
    <row r="276" spans="1:6" x14ac:dyDescent="0.2">
      <c r="A276" s="8">
        <v>251</v>
      </c>
      <c r="B276" s="9" t="s">
        <v>557</v>
      </c>
      <c r="C276" s="8" t="s">
        <v>114</v>
      </c>
      <c r="D276" s="8">
        <v>2</v>
      </c>
      <c r="E276" s="10">
        <v>0</v>
      </c>
      <c r="F276" s="68"/>
    </row>
    <row r="277" spans="1:6" x14ac:dyDescent="0.2">
      <c r="A277" s="8">
        <v>252</v>
      </c>
      <c r="B277" s="9" t="s">
        <v>558</v>
      </c>
      <c r="C277" s="8" t="s">
        <v>141</v>
      </c>
      <c r="D277" s="8">
        <v>7</v>
      </c>
      <c r="E277" s="10">
        <v>0</v>
      </c>
      <c r="F277" s="68"/>
    </row>
    <row r="278" spans="1:6" x14ac:dyDescent="0.2">
      <c r="A278" s="8">
        <v>253</v>
      </c>
      <c r="B278" s="9" t="s">
        <v>559</v>
      </c>
      <c r="C278" s="8" t="s">
        <v>114</v>
      </c>
      <c r="D278" s="8">
        <v>1</v>
      </c>
      <c r="E278" s="10">
        <v>0</v>
      </c>
      <c r="F278" s="68"/>
    </row>
    <row r="279" spans="1:6" x14ac:dyDescent="0.2">
      <c r="A279" s="8">
        <v>254</v>
      </c>
      <c r="B279" s="9" t="s">
        <v>560</v>
      </c>
      <c r="C279" s="8" t="s">
        <v>141</v>
      </c>
      <c r="D279" s="8">
        <v>1</v>
      </c>
      <c r="E279" s="10">
        <v>0</v>
      </c>
      <c r="F279" s="68"/>
    </row>
    <row r="280" spans="1:6" x14ac:dyDescent="0.2">
      <c r="A280" s="8">
        <v>255</v>
      </c>
      <c r="B280" s="9" t="s">
        <v>561</v>
      </c>
      <c r="C280" s="8" t="s">
        <v>114</v>
      </c>
      <c r="D280" s="8">
        <v>3</v>
      </c>
      <c r="E280" s="10">
        <v>0</v>
      </c>
      <c r="F280" s="68"/>
    </row>
    <row r="281" spans="1:6" x14ac:dyDescent="0.2">
      <c r="A281" s="8">
        <v>256</v>
      </c>
      <c r="B281" s="9" t="s">
        <v>562</v>
      </c>
      <c r="C281" s="8" t="s">
        <v>141</v>
      </c>
      <c r="D281" s="8">
        <v>1</v>
      </c>
      <c r="E281" s="10">
        <v>0</v>
      </c>
      <c r="F281" s="68"/>
    </row>
    <row r="282" spans="1:6" x14ac:dyDescent="0.2">
      <c r="A282" s="8">
        <v>257</v>
      </c>
      <c r="B282" s="9" t="s">
        <v>563</v>
      </c>
      <c r="C282" s="8" t="s">
        <v>114</v>
      </c>
      <c r="D282" s="8">
        <v>30</v>
      </c>
      <c r="E282" s="10">
        <v>0</v>
      </c>
      <c r="F282" s="68"/>
    </row>
    <row r="283" spans="1:6" x14ac:dyDescent="0.2">
      <c r="A283" s="8">
        <v>258</v>
      </c>
      <c r="B283" s="9" t="s">
        <v>564</v>
      </c>
      <c r="C283" s="8" t="s">
        <v>114</v>
      </c>
      <c r="D283" s="8">
        <v>1</v>
      </c>
      <c r="E283" s="10">
        <v>0</v>
      </c>
      <c r="F283" s="68"/>
    </row>
    <row r="284" spans="1:6" x14ac:dyDescent="0.2">
      <c r="A284" s="8">
        <v>259</v>
      </c>
      <c r="B284" s="9" t="s">
        <v>565</v>
      </c>
      <c r="C284" s="8" t="s">
        <v>114</v>
      </c>
      <c r="D284" s="8">
        <v>4</v>
      </c>
      <c r="E284" s="10">
        <v>0</v>
      </c>
      <c r="F284" s="68"/>
    </row>
    <row r="285" spans="1:6" x14ac:dyDescent="0.2">
      <c r="A285" s="8">
        <v>260</v>
      </c>
      <c r="B285" s="9" t="s">
        <v>566</v>
      </c>
      <c r="C285" s="8" t="s">
        <v>114</v>
      </c>
      <c r="D285" s="8">
        <v>1</v>
      </c>
      <c r="E285" s="10">
        <v>0</v>
      </c>
      <c r="F285" s="68"/>
    </row>
    <row r="286" spans="1:6" x14ac:dyDescent="0.2">
      <c r="A286" s="8">
        <v>261</v>
      </c>
      <c r="B286" s="9" t="s">
        <v>567</v>
      </c>
      <c r="C286" s="8" t="s">
        <v>114</v>
      </c>
      <c r="D286" s="8">
        <v>3</v>
      </c>
      <c r="E286" s="10">
        <v>0</v>
      </c>
      <c r="F286" s="68"/>
    </row>
    <row r="287" spans="1:6" x14ac:dyDescent="0.2">
      <c r="A287" s="8">
        <v>262</v>
      </c>
      <c r="B287" s="9" t="s">
        <v>568</v>
      </c>
      <c r="C287" s="8" t="s">
        <v>114</v>
      </c>
      <c r="D287" s="8">
        <v>7</v>
      </c>
      <c r="E287" s="10">
        <v>0</v>
      </c>
      <c r="F287" s="68"/>
    </row>
    <row r="288" spans="1:6" x14ac:dyDescent="0.2">
      <c r="A288" s="8">
        <v>263</v>
      </c>
      <c r="B288" s="9" t="s">
        <v>569</v>
      </c>
      <c r="C288" s="8" t="s">
        <v>114</v>
      </c>
      <c r="D288" s="8">
        <v>5</v>
      </c>
      <c r="E288" s="10">
        <v>0</v>
      </c>
      <c r="F288" s="68"/>
    </row>
    <row r="289" spans="1:6" x14ac:dyDescent="0.2">
      <c r="A289" s="8">
        <v>264</v>
      </c>
      <c r="B289" s="9" t="s">
        <v>570</v>
      </c>
      <c r="C289" s="8" t="s">
        <v>114</v>
      </c>
      <c r="D289" s="8">
        <v>20</v>
      </c>
      <c r="E289" s="10">
        <v>0</v>
      </c>
      <c r="F289" s="68"/>
    </row>
    <row r="290" spans="1:6" ht="25.5" x14ac:dyDescent="0.2">
      <c r="A290" s="8">
        <v>265</v>
      </c>
      <c r="B290" s="9" t="s">
        <v>571</v>
      </c>
      <c r="C290" s="8" t="s">
        <v>114</v>
      </c>
      <c r="D290" s="8">
        <v>30</v>
      </c>
      <c r="E290" s="10">
        <v>0</v>
      </c>
      <c r="F290" s="68"/>
    </row>
    <row r="291" spans="1:6" x14ac:dyDescent="0.2">
      <c r="A291" s="8">
        <v>266</v>
      </c>
      <c r="B291" s="9" t="s">
        <v>572</v>
      </c>
      <c r="C291" s="8" t="s">
        <v>114</v>
      </c>
      <c r="D291" s="8">
        <v>50</v>
      </c>
      <c r="E291" s="10">
        <v>0</v>
      </c>
      <c r="F291" s="68"/>
    </row>
    <row r="292" spans="1:6" x14ac:dyDescent="0.2">
      <c r="A292" s="8">
        <v>267</v>
      </c>
      <c r="B292" s="9" t="s">
        <v>573</v>
      </c>
      <c r="C292" s="8" t="s">
        <v>114</v>
      </c>
      <c r="D292" s="8">
        <v>2</v>
      </c>
      <c r="E292" s="10">
        <v>0</v>
      </c>
      <c r="F292" s="68"/>
    </row>
    <row r="293" spans="1:6" x14ac:dyDescent="0.2">
      <c r="A293" s="8">
        <v>268</v>
      </c>
      <c r="B293" s="9" t="s">
        <v>574</v>
      </c>
      <c r="C293" s="8" t="s">
        <v>141</v>
      </c>
      <c r="D293" s="8">
        <v>2</v>
      </c>
      <c r="E293" s="10">
        <v>0</v>
      </c>
      <c r="F293" s="68"/>
    </row>
    <row r="294" spans="1:6" x14ac:dyDescent="0.2">
      <c r="A294" s="8">
        <v>269</v>
      </c>
      <c r="B294" s="9" t="s">
        <v>575</v>
      </c>
      <c r="C294" s="8" t="s">
        <v>114</v>
      </c>
      <c r="D294" s="8">
        <v>1</v>
      </c>
      <c r="E294" s="10">
        <v>0</v>
      </c>
      <c r="F294" s="68"/>
    </row>
    <row r="295" spans="1:6" x14ac:dyDescent="0.2">
      <c r="A295" s="8">
        <v>270</v>
      </c>
      <c r="B295" s="9" t="s">
        <v>576</v>
      </c>
      <c r="C295" s="8" t="s">
        <v>114</v>
      </c>
      <c r="D295" s="8">
        <v>3</v>
      </c>
      <c r="E295" s="10">
        <v>0</v>
      </c>
      <c r="F295" s="68"/>
    </row>
    <row r="296" spans="1:6" x14ac:dyDescent="0.2">
      <c r="A296" s="8">
        <v>271</v>
      </c>
      <c r="B296" s="9" t="s">
        <v>577</v>
      </c>
      <c r="C296" s="8" t="s">
        <v>114</v>
      </c>
      <c r="D296" s="8">
        <v>5</v>
      </c>
      <c r="E296" s="10">
        <v>0</v>
      </c>
      <c r="F296" s="68"/>
    </row>
    <row r="297" spans="1:6" x14ac:dyDescent="0.2">
      <c r="A297" s="8">
        <v>272</v>
      </c>
      <c r="B297" s="9" t="s">
        <v>578</v>
      </c>
      <c r="C297" s="8" t="s">
        <v>114</v>
      </c>
      <c r="D297" s="8">
        <v>1</v>
      </c>
      <c r="E297" s="10">
        <v>0</v>
      </c>
      <c r="F297" s="68"/>
    </row>
    <row r="298" spans="1:6" x14ac:dyDescent="0.2">
      <c r="A298" s="8">
        <v>273</v>
      </c>
      <c r="B298" s="9" t="s">
        <v>579</v>
      </c>
      <c r="C298" s="8" t="s">
        <v>114</v>
      </c>
      <c r="D298" s="8">
        <v>7</v>
      </c>
      <c r="E298" s="10">
        <v>0</v>
      </c>
      <c r="F298" s="68"/>
    </row>
    <row r="299" spans="1:6" x14ac:dyDescent="0.2">
      <c r="A299" s="8">
        <v>274</v>
      </c>
      <c r="B299" s="9" t="s">
        <v>580</v>
      </c>
      <c r="C299" s="8" t="s">
        <v>114</v>
      </c>
      <c r="D299" s="8">
        <v>2</v>
      </c>
      <c r="E299" s="10">
        <v>0</v>
      </c>
      <c r="F299" s="68"/>
    </row>
    <row r="300" spans="1:6" x14ac:dyDescent="0.2">
      <c r="A300" s="8">
        <v>275</v>
      </c>
      <c r="B300" s="9" t="s">
        <v>581</v>
      </c>
      <c r="C300" s="8" t="s">
        <v>114</v>
      </c>
      <c r="D300" s="8">
        <v>2</v>
      </c>
      <c r="E300" s="10">
        <v>0</v>
      </c>
      <c r="F300" s="68"/>
    </row>
    <row r="301" spans="1:6" x14ac:dyDescent="0.2">
      <c r="A301" s="8">
        <v>276</v>
      </c>
      <c r="B301" s="9" t="s">
        <v>582</v>
      </c>
      <c r="C301" s="8" t="s">
        <v>114</v>
      </c>
      <c r="D301" s="8">
        <v>1</v>
      </c>
      <c r="E301" s="10">
        <v>0</v>
      </c>
      <c r="F301" s="68"/>
    </row>
    <row r="302" spans="1:6" x14ac:dyDescent="0.2">
      <c r="A302" s="8">
        <v>277</v>
      </c>
      <c r="B302" s="9" t="s">
        <v>583</v>
      </c>
      <c r="C302" s="8" t="s">
        <v>141</v>
      </c>
      <c r="D302" s="8">
        <v>12</v>
      </c>
      <c r="E302" s="10">
        <v>0</v>
      </c>
      <c r="F302" s="68"/>
    </row>
    <row r="303" spans="1:6" x14ac:dyDescent="0.2">
      <c r="A303" s="8">
        <v>278</v>
      </c>
      <c r="B303" s="9" t="s">
        <v>584</v>
      </c>
      <c r="C303" s="8" t="s">
        <v>114</v>
      </c>
      <c r="D303" s="8">
        <v>243</v>
      </c>
      <c r="E303" s="10">
        <v>0</v>
      </c>
      <c r="F303" s="68"/>
    </row>
    <row r="304" spans="1:6" x14ac:dyDescent="0.2">
      <c r="A304" s="8">
        <v>279</v>
      </c>
      <c r="B304" s="9" t="s">
        <v>733</v>
      </c>
      <c r="C304" s="8" t="s">
        <v>114</v>
      </c>
      <c r="D304" s="8">
        <v>3</v>
      </c>
      <c r="E304" s="10">
        <v>168</v>
      </c>
      <c r="F304" s="68"/>
    </row>
    <row r="305" spans="1:6" x14ac:dyDescent="0.2">
      <c r="A305" s="8">
        <v>280</v>
      </c>
      <c r="B305" s="9" t="s">
        <v>585</v>
      </c>
      <c r="C305" s="8" t="s">
        <v>114</v>
      </c>
      <c r="D305" s="8">
        <v>6</v>
      </c>
      <c r="E305" s="10">
        <v>0</v>
      </c>
      <c r="F305" s="68"/>
    </row>
    <row r="306" spans="1:6" x14ac:dyDescent="0.2">
      <c r="A306" s="8">
        <v>281</v>
      </c>
      <c r="B306" s="9" t="s">
        <v>586</v>
      </c>
      <c r="C306" s="8" t="s">
        <v>114</v>
      </c>
      <c r="D306" s="8">
        <v>6</v>
      </c>
      <c r="E306" s="10">
        <v>0</v>
      </c>
      <c r="F306" s="68"/>
    </row>
    <row r="307" spans="1:6" x14ac:dyDescent="0.2">
      <c r="A307" s="8">
        <v>282</v>
      </c>
      <c r="B307" s="9" t="s">
        <v>587</v>
      </c>
      <c r="C307" s="8" t="s">
        <v>114</v>
      </c>
      <c r="D307" s="8">
        <v>3</v>
      </c>
      <c r="E307" s="10">
        <v>0</v>
      </c>
      <c r="F307" s="68"/>
    </row>
    <row r="308" spans="1:6" x14ac:dyDescent="0.2">
      <c r="A308" s="8">
        <v>283</v>
      </c>
      <c r="B308" s="9" t="s">
        <v>588</v>
      </c>
      <c r="C308" s="8" t="s">
        <v>114</v>
      </c>
      <c r="D308" s="8">
        <v>12</v>
      </c>
      <c r="E308" s="10">
        <v>0</v>
      </c>
      <c r="F308" s="68"/>
    </row>
    <row r="309" spans="1:6" x14ac:dyDescent="0.2">
      <c r="A309" s="8">
        <v>284</v>
      </c>
      <c r="B309" s="9" t="s">
        <v>589</v>
      </c>
      <c r="C309" s="8" t="s">
        <v>114</v>
      </c>
      <c r="D309" s="8">
        <v>30</v>
      </c>
      <c r="E309" s="10">
        <v>0</v>
      </c>
      <c r="F309" s="68"/>
    </row>
    <row r="310" spans="1:6" x14ac:dyDescent="0.2">
      <c r="A310" s="8">
        <v>285</v>
      </c>
      <c r="B310" s="9" t="s">
        <v>590</v>
      </c>
      <c r="C310" s="8" t="s">
        <v>141</v>
      </c>
      <c r="D310" s="8">
        <v>10</v>
      </c>
      <c r="E310" s="10">
        <v>0</v>
      </c>
      <c r="F310" s="68"/>
    </row>
    <row r="311" spans="1:6" x14ac:dyDescent="0.2">
      <c r="A311" s="8">
        <v>286</v>
      </c>
      <c r="B311" s="9" t="s">
        <v>591</v>
      </c>
      <c r="C311" s="8" t="s">
        <v>114</v>
      </c>
      <c r="D311" s="8">
        <v>2</v>
      </c>
      <c r="E311" s="10">
        <v>0</v>
      </c>
      <c r="F311" s="68"/>
    </row>
    <row r="312" spans="1:6" x14ac:dyDescent="0.2">
      <c r="A312" s="8">
        <v>287</v>
      </c>
      <c r="B312" s="9" t="s">
        <v>592</v>
      </c>
      <c r="C312" s="8" t="s">
        <v>114</v>
      </c>
      <c r="D312" s="8">
        <v>1</v>
      </c>
      <c r="E312" s="10">
        <v>0</v>
      </c>
      <c r="F312" s="68"/>
    </row>
    <row r="313" spans="1:6" x14ac:dyDescent="0.2">
      <c r="A313" s="8">
        <v>288</v>
      </c>
      <c r="B313" s="9" t="s">
        <v>593</v>
      </c>
      <c r="C313" s="8" t="s">
        <v>114</v>
      </c>
      <c r="D313" s="8">
        <v>3</v>
      </c>
      <c r="E313" s="10">
        <v>0</v>
      </c>
      <c r="F313" s="68"/>
    </row>
    <row r="314" spans="1:6" x14ac:dyDescent="0.2">
      <c r="A314" s="8">
        <v>289</v>
      </c>
      <c r="B314" s="9" t="s">
        <v>594</v>
      </c>
      <c r="C314" s="8" t="s">
        <v>141</v>
      </c>
      <c r="D314" s="8">
        <v>1</v>
      </c>
      <c r="E314" s="10">
        <v>0</v>
      </c>
      <c r="F314" s="68"/>
    </row>
    <row r="315" spans="1:6" x14ac:dyDescent="0.2">
      <c r="A315" s="8">
        <v>290</v>
      </c>
      <c r="B315" s="9" t="s">
        <v>595</v>
      </c>
      <c r="C315" s="8" t="s">
        <v>141</v>
      </c>
      <c r="D315" s="8">
        <v>3</v>
      </c>
      <c r="E315" s="10">
        <v>0</v>
      </c>
      <c r="F315" s="68"/>
    </row>
    <row r="316" spans="1:6" x14ac:dyDescent="0.2">
      <c r="A316" s="8">
        <v>291</v>
      </c>
      <c r="B316" s="9" t="s">
        <v>596</v>
      </c>
      <c r="C316" s="8" t="s">
        <v>114</v>
      </c>
      <c r="D316" s="8">
        <v>60</v>
      </c>
      <c r="E316" s="10">
        <v>0</v>
      </c>
      <c r="F316" s="68"/>
    </row>
    <row r="317" spans="1:6" x14ac:dyDescent="0.2">
      <c r="A317" s="8">
        <v>292</v>
      </c>
      <c r="B317" s="9" t="s">
        <v>597</v>
      </c>
      <c r="C317" s="8" t="s">
        <v>114</v>
      </c>
      <c r="D317" s="8">
        <v>4</v>
      </c>
      <c r="E317" s="10">
        <v>0</v>
      </c>
      <c r="F317" s="68"/>
    </row>
    <row r="318" spans="1:6" x14ac:dyDescent="0.2">
      <c r="A318" s="8">
        <v>293</v>
      </c>
      <c r="B318" s="9" t="s">
        <v>598</v>
      </c>
      <c r="C318" s="8" t="s">
        <v>114</v>
      </c>
      <c r="D318" s="8">
        <v>2</v>
      </c>
      <c r="E318" s="10">
        <v>0</v>
      </c>
      <c r="F318" s="68"/>
    </row>
    <row r="319" spans="1:6" x14ac:dyDescent="0.2">
      <c r="A319" s="8">
        <v>294</v>
      </c>
      <c r="B319" s="9" t="s">
        <v>599</v>
      </c>
      <c r="C319" s="8" t="s">
        <v>114</v>
      </c>
      <c r="D319" s="8">
        <v>1</v>
      </c>
      <c r="E319" s="10">
        <v>0</v>
      </c>
      <c r="F319" s="68"/>
    </row>
    <row r="320" spans="1:6" x14ac:dyDescent="0.2">
      <c r="A320" s="8">
        <v>295</v>
      </c>
      <c r="B320" s="9" t="s">
        <v>600</v>
      </c>
      <c r="C320" s="8" t="s">
        <v>114</v>
      </c>
      <c r="D320" s="8">
        <v>4</v>
      </c>
      <c r="E320" s="10">
        <v>0</v>
      </c>
      <c r="F320" s="68"/>
    </row>
    <row r="321" spans="1:6" x14ac:dyDescent="0.2">
      <c r="A321" s="8">
        <v>296</v>
      </c>
      <c r="B321" s="9" t="s">
        <v>601</v>
      </c>
      <c r="C321" s="8" t="s">
        <v>114</v>
      </c>
      <c r="D321" s="8">
        <v>9</v>
      </c>
      <c r="E321" s="10">
        <v>0</v>
      </c>
      <c r="F321" s="68"/>
    </row>
    <row r="322" spans="1:6" x14ac:dyDescent="0.2">
      <c r="A322" s="8">
        <v>297</v>
      </c>
      <c r="B322" s="9" t="s">
        <v>602</v>
      </c>
      <c r="C322" s="8" t="s">
        <v>114</v>
      </c>
      <c r="D322" s="8">
        <v>8</v>
      </c>
      <c r="E322" s="10">
        <v>0</v>
      </c>
      <c r="F322" s="68"/>
    </row>
    <row r="323" spans="1:6" x14ac:dyDescent="0.2">
      <c r="A323" s="8">
        <v>298</v>
      </c>
      <c r="B323" s="9" t="s">
        <v>603</v>
      </c>
      <c r="C323" s="8" t="s">
        <v>114</v>
      </c>
      <c r="D323" s="8">
        <v>24</v>
      </c>
      <c r="E323" s="10">
        <v>0</v>
      </c>
      <c r="F323" s="68"/>
    </row>
    <row r="324" spans="1:6" x14ac:dyDescent="0.2">
      <c r="A324" s="8">
        <v>299</v>
      </c>
      <c r="B324" s="9" t="s">
        <v>604</v>
      </c>
      <c r="C324" s="8" t="s">
        <v>114</v>
      </c>
      <c r="D324" s="8">
        <v>10</v>
      </c>
      <c r="E324" s="10">
        <v>0</v>
      </c>
      <c r="F324" s="68"/>
    </row>
    <row r="325" spans="1:6" ht="13.5" thickBot="1" x14ac:dyDescent="0.25">
      <c r="A325" s="168">
        <v>300</v>
      </c>
      <c r="B325" s="179" t="s">
        <v>605</v>
      </c>
      <c r="C325" s="168" t="s">
        <v>114</v>
      </c>
      <c r="D325" s="168">
        <v>1</v>
      </c>
      <c r="E325" s="180">
        <v>0</v>
      </c>
      <c r="F325" s="68">
        <f>SUM(E134:E325)</f>
        <v>12987</v>
      </c>
    </row>
    <row r="326" spans="1:6" ht="13.5" thickTop="1" x14ac:dyDescent="0.2">
      <c r="A326" s="164">
        <v>301</v>
      </c>
      <c r="B326" s="17" t="s">
        <v>130</v>
      </c>
      <c r="C326" s="16" t="s">
        <v>141</v>
      </c>
      <c r="D326" s="16">
        <v>8</v>
      </c>
      <c r="E326" s="85">
        <v>5397</v>
      </c>
    </row>
    <row r="327" spans="1:6" x14ac:dyDescent="0.2">
      <c r="A327" s="73">
        <v>302</v>
      </c>
      <c r="B327" s="11" t="s">
        <v>173</v>
      </c>
      <c r="C327" s="8" t="s">
        <v>141</v>
      </c>
      <c r="D327" s="8">
        <v>5</v>
      </c>
      <c r="E327" s="80">
        <v>425</v>
      </c>
    </row>
    <row r="328" spans="1:6" x14ac:dyDescent="0.2">
      <c r="A328" s="73">
        <v>303</v>
      </c>
      <c r="B328" s="11" t="s">
        <v>174</v>
      </c>
      <c r="C328" s="8" t="s">
        <v>141</v>
      </c>
      <c r="D328" s="8">
        <v>1</v>
      </c>
      <c r="E328" s="80">
        <v>2100</v>
      </c>
    </row>
    <row r="329" spans="1:6" x14ac:dyDescent="0.2">
      <c r="A329" s="73">
        <v>304</v>
      </c>
      <c r="B329" s="11" t="s">
        <v>350</v>
      </c>
      <c r="C329" s="8" t="s">
        <v>141</v>
      </c>
      <c r="D329" s="8">
        <v>1</v>
      </c>
      <c r="E329" s="80">
        <v>792</v>
      </c>
    </row>
    <row r="330" spans="1:6" x14ac:dyDescent="0.2">
      <c r="A330" s="73">
        <v>305</v>
      </c>
      <c r="B330" s="11" t="s">
        <v>374</v>
      </c>
      <c r="C330" s="8" t="s">
        <v>141</v>
      </c>
      <c r="D330" s="8">
        <v>5</v>
      </c>
      <c r="E330" s="80">
        <v>2245</v>
      </c>
    </row>
    <row r="331" spans="1:6" x14ac:dyDescent="0.2">
      <c r="A331" s="73">
        <v>306</v>
      </c>
      <c r="B331" s="11" t="s">
        <v>177</v>
      </c>
      <c r="C331" s="8" t="s">
        <v>141</v>
      </c>
      <c r="D331" s="8">
        <v>1</v>
      </c>
      <c r="E331" s="80">
        <v>612</v>
      </c>
    </row>
    <row r="332" spans="1:6" x14ac:dyDescent="0.2">
      <c r="A332" s="73">
        <v>307</v>
      </c>
      <c r="B332" s="95" t="s">
        <v>354</v>
      </c>
      <c r="C332" s="8" t="s">
        <v>141</v>
      </c>
      <c r="D332" s="8">
        <v>16</v>
      </c>
      <c r="E332" s="80">
        <v>1280</v>
      </c>
    </row>
    <row r="333" spans="1:6" x14ac:dyDescent="0.2">
      <c r="A333" s="73">
        <v>308</v>
      </c>
      <c r="B333" s="95" t="s">
        <v>355</v>
      </c>
      <c r="C333" s="8" t="s">
        <v>141</v>
      </c>
      <c r="D333" s="8">
        <v>1</v>
      </c>
      <c r="E333" s="80">
        <v>3800</v>
      </c>
    </row>
    <row r="334" spans="1:6" x14ac:dyDescent="0.2">
      <c r="A334" s="73">
        <v>309</v>
      </c>
      <c r="B334" s="11" t="s">
        <v>178</v>
      </c>
      <c r="C334" s="8" t="s">
        <v>141</v>
      </c>
      <c r="D334" s="8">
        <v>1</v>
      </c>
      <c r="E334" s="80">
        <v>2423</v>
      </c>
    </row>
    <row r="335" spans="1:6" x14ac:dyDescent="0.2">
      <c r="A335" s="73">
        <v>310</v>
      </c>
      <c r="B335" s="11" t="s">
        <v>180</v>
      </c>
      <c r="C335" s="8" t="s">
        <v>141</v>
      </c>
      <c r="D335" s="8">
        <v>1</v>
      </c>
      <c r="E335" s="80">
        <v>2940</v>
      </c>
    </row>
    <row r="336" spans="1:6" x14ac:dyDescent="0.2">
      <c r="A336" s="73">
        <v>311</v>
      </c>
      <c r="B336" s="11" t="s">
        <v>382</v>
      </c>
      <c r="C336" s="8" t="s">
        <v>141</v>
      </c>
      <c r="D336" s="8">
        <v>1</v>
      </c>
      <c r="E336" s="80">
        <v>600</v>
      </c>
    </row>
    <row r="337" spans="1:6" x14ac:dyDescent="0.2">
      <c r="A337" s="73">
        <v>312</v>
      </c>
      <c r="B337" s="11" t="s">
        <v>351</v>
      </c>
      <c r="C337" s="8" t="s">
        <v>141</v>
      </c>
      <c r="D337" s="8">
        <v>2</v>
      </c>
      <c r="E337" s="80">
        <v>1500</v>
      </c>
    </row>
    <row r="338" spans="1:6" x14ac:dyDescent="0.2">
      <c r="A338" s="8">
        <v>313</v>
      </c>
      <c r="B338" s="11" t="s">
        <v>183</v>
      </c>
      <c r="C338" s="8" t="s">
        <v>141</v>
      </c>
      <c r="D338" s="8">
        <v>1</v>
      </c>
      <c r="E338" s="10">
        <v>2800</v>
      </c>
      <c r="F338" s="68">
        <f>SUM(E326:E338)</f>
        <v>26914</v>
      </c>
    </row>
    <row r="339" spans="1:6" x14ac:dyDescent="0.2">
      <c r="A339" s="8">
        <v>314</v>
      </c>
      <c r="B339" s="11" t="s">
        <v>608</v>
      </c>
      <c r="C339" s="8" t="s">
        <v>141</v>
      </c>
      <c r="D339" s="8">
        <v>4</v>
      </c>
      <c r="E339" s="10">
        <v>0</v>
      </c>
      <c r="F339" s="68"/>
    </row>
    <row r="340" spans="1:6" x14ac:dyDescent="0.2">
      <c r="A340" s="8">
        <v>315</v>
      </c>
      <c r="B340" s="11" t="s">
        <v>609</v>
      </c>
      <c r="C340" s="8" t="s">
        <v>141</v>
      </c>
      <c r="D340" s="8">
        <v>3</v>
      </c>
      <c r="E340" s="10">
        <v>0</v>
      </c>
      <c r="F340" s="68"/>
    </row>
    <row r="341" spans="1:6" x14ac:dyDescent="0.2">
      <c r="A341" s="8">
        <v>316</v>
      </c>
      <c r="B341" s="11" t="s">
        <v>610</v>
      </c>
      <c r="C341" s="8" t="s">
        <v>141</v>
      </c>
      <c r="D341" s="8">
        <v>1</v>
      </c>
      <c r="E341" s="10">
        <v>0</v>
      </c>
      <c r="F341" s="68"/>
    </row>
    <row r="342" spans="1:6" x14ac:dyDescent="0.2">
      <c r="A342" s="8">
        <v>317</v>
      </c>
      <c r="B342" s="11" t="s">
        <v>611</v>
      </c>
      <c r="C342" s="8" t="s">
        <v>114</v>
      </c>
      <c r="D342" s="8">
        <v>1</v>
      </c>
      <c r="E342" s="10">
        <v>0</v>
      </c>
      <c r="F342" s="68"/>
    </row>
    <row r="343" spans="1:6" x14ac:dyDescent="0.2">
      <c r="A343" s="8">
        <v>318</v>
      </c>
      <c r="B343" s="11" t="s">
        <v>612</v>
      </c>
      <c r="C343" s="8" t="s">
        <v>114</v>
      </c>
      <c r="D343" s="8">
        <v>9</v>
      </c>
      <c r="E343" s="10">
        <v>0</v>
      </c>
      <c r="F343" s="68"/>
    </row>
    <row r="344" spans="1:6" x14ac:dyDescent="0.2">
      <c r="A344" s="8">
        <v>319</v>
      </c>
      <c r="B344" s="11" t="s">
        <v>613</v>
      </c>
      <c r="C344" s="8" t="s">
        <v>114</v>
      </c>
      <c r="D344" s="8">
        <v>5</v>
      </c>
      <c r="E344" s="10">
        <v>0</v>
      </c>
      <c r="F344" s="68"/>
    </row>
    <row r="345" spans="1:6" x14ac:dyDescent="0.2">
      <c r="A345" s="8">
        <v>320</v>
      </c>
      <c r="B345" s="11" t="s">
        <v>614</v>
      </c>
      <c r="C345" s="8" t="s">
        <v>114</v>
      </c>
      <c r="D345" s="8">
        <v>1</v>
      </c>
      <c r="E345" s="10">
        <v>0</v>
      </c>
      <c r="F345" s="68"/>
    </row>
    <row r="346" spans="1:6" x14ac:dyDescent="0.2">
      <c r="A346" s="8">
        <v>321</v>
      </c>
      <c r="B346" s="11" t="s">
        <v>615</v>
      </c>
      <c r="C346" s="8" t="s">
        <v>114</v>
      </c>
      <c r="D346" s="8">
        <v>5</v>
      </c>
      <c r="E346" s="10">
        <v>0</v>
      </c>
      <c r="F346" s="68"/>
    </row>
    <row r="347" spans="1:6" x14ac:dyDescent="0.2">
      <c r="A347" s="8">
        <v>322</v>
      </c>
      <c r="B347" s="11" t="s">
        <v>616</v>
      </c>
      <c r="C347" s="8" t="s">
        <v>114</v>
      </c>
      <c r="D347" s="8">
        <v>5</v>
      </c>
      <c r="E347" s="10">
        <v>0</v>
      </c>
      <c r="F347" s="68"/>
    </row>
    <row r="348" spans="1:6" x14ac:dyDescent="0.2">
      <c r="A348" s="8">
        <v>323</v>
      </c>
      <c r="B348" s="11" t="s">
        <v>617</v>
      </c>
      <c r="C348" s="8" t="s">
        <v>114</v>
      </c>
      <c r="D348" s="8">
        <v>2</v>
      </c>
      <c r="E348" s="10">
        <v>0</v>
      </c>
      <c r="F348" s="68"/>
    </row>
    <row r="349" spans="1:6" x14ac:dyDescent="0.2">
      <c r="A349" s="8">
        <v>324</v>
      </c>
      <c r="B349" s="11" t="s">
        <v>618</v>
      </c>
      <c r="C349" s="8" t="s">
        <v>114</v>
      </c>
      <c r="D349" s="8">
        <v>2</v>
      </c>
      <c r="E349" s="10">
        <v>0</v>
      </c>
      <c r="F349" s="68"/>
    </row>
    <row r="350" spans="1:6" x14ac:dyDescent="0.2">
      <c r="A350" s="8">
        <v>325</v>
      </c>
      <c r="B350" s="11" t="s">
        <v>619</v>
      </c>
      <c r="C350" s="8" t="s">
        <v>114</v>
      </c>
      <c r="D350" s="8">
        <v>2</v>
      </c>
      <c r="E350" s="10">
        <v>0</v>
      </c>
      <c r="F350" s="68"/>
    </row>
    <row r="351" spans="1:6" x14ac:dyDescent="0.2">
      <c r="A351" s="8">
        <v>326</v>
      </c>
      <c r="B351" s="11" t="s">
        <v>620</v>
      </c>
      <c r="C351" s="8" t="s">
        <v>114</v>
      </c>
      <c r="D351" s="8">
        <v>1</v>
      </c>
      <c r="E351" s="10">
        <v>0</v>
      </c>
      <c r="F351" s="68"/>
    </row>
    <row r="352" spans="1:6" x14ac:dyDescent="0.2">
      <c r="A352" s="8">
        <v>327</v>
      </c>
      <c r="B352" s="11" t="s">
        <v>621</v>
      </c>
      <c r="C352" s="8" t="s">
        <v>141</v>
      </c>
      <c r="D352" s="8">
        <v>1</v>
      </c>
      <c r="E352" s="10">
        <v>0</v>
      </c>
      <c r="F352" s="68"/>
    </row>
    <row r="353" spans="1:6" x14ac:dyDescent="0.2">
      <c r="A353" s="8">
        <v>328</v>
      </c>
      <c r="B353" s="11" t="s">
        <v>622</v>
      </c>
      <c r="C353" s="8" t="s">
        <v>141</v>
      </c>
      <c r="D353" s="8">
        <v>2</v>
      </c>
      <c r="E353" s="10">
        <v>0</v>
      </c>
      <c r="F353" s="68"/>
    </row>
    <row r="354" spans="1:6" x14ac:dyDescent="0.2">
      <c r="A354" s="8">
        <v>329</v>
      </c>
      <c r="B354" s="11" t="s">
        <v>623</v>
      </c>
      <c r="C354" s="8" t="s">
        <v>114</v>
      </c>
      <c r="D354" s="8">
        <v>5</v>
      </c>
      <c r="E354" s="10">
        <v>0</v>
      </c>
      <c r="F354" s="68"/>
    </row>
    <row r="355" spans="1:6" x14ac:dyDescent="0.2">
      <c r="A355" s="8">
        <v>330</v>
      </c>
      <c r="B355" s="11" t="s">
        <v>624</v>
      </c>
      <c r="C355" s="8" t="s">
        <v>141</v>
      </c>
      <c r="D355" s="8">
        <v>1</v>
      </c>
      <c r="E355" s="10">
        <v>0</v>
      </c>
      <c r="F355" s="68"/>
    </row>
    <row r="356" spans="1:6" x14ac:dyDescent="0.2">
      <c r="A356" s="8">
        <v>331</v>
      </c>
      <c r="B356" s="11" t="s">
        <v>625</v>
      </c>
      <c r="C356" s="8" t="s">
        <v>141</v>
      </c>
      <c r="D356" s="8">
        <v>2</v>
      </c>
      <c r="E356" s="10">
        <v>0</v>
      </c>
      <c r="F356" s="68"/>
    </row>
    <row r="357" spans="1:6" x14ac:dyDescent="0.2">
      <c r="A357" s="8">
        <v>332</v>
      </c>
      <c r="B357" s="11" t="s">
        <v>626</v>
      </c>
      <c r="C357" s="8" t="s">
        <v>141</v>
      </c>
      <c r="D357" s="8">
        <v>3</v>
      </c>
      <c r="E357" s="10">
        <v>0</v>
      </c>
      <c r="F357" s="68"/>
    </row>
    <row r="358" spans="1:6" x14ac:dyDescent="0.2">
      <c r="A358" s="8">
        <v>333</v>
      </c>
      <c r="B358" s="11" t="s">
        <v>455</v>
      </c>
      <c r="C358" s="8" t="s">
        <v>114</v>
      </c>
      <c r="D358" s="8">
        <v>1</v>
      </c>
      <c r="E358" s="10">
        <v>0</v>
      </c>
      <c r="F358" s="68"/>
    </row>
    <row r="359" spans="1:6" x14ac:dyDescent="0.2">
      <c r="A359" s="8">
        <v>334</v>
      </c>
      <c r="B359" s="11" t="s">
        <v>627</v>
      </c>
      <c r="C359" s="8" t="s">
        <v>141</v>
      </c>
      <c r="D359" s="8">
        <v>1</v>
      </c>
      <c r="E359" s="10">
        <v>0</v>
      </c>
      <c r="F359" s="68"/>
    </row>
    <row r="360" spans="1:6" x14ac:dyDescent="0.2">
      <c r="A360" s="8">
        <v>335</v>
      </c>
      <c r="B360" s="11" t="s">
        <v>628</v>
      </c>
      <c r="C360" s="8" t="s">
        <v>141</v>
      </c>
      <c r="D360" s="8">
        <v>2</v>
      </c>
      <c r="E360" s="10">
        <v>0</v>
      </c>
      <c r="F360" s="68"/>
    </row>
    <row r="361" spans="1:6" x14ac:dyDescent="0.2">
      <c r="A361" s="8">
        <v>336</v>
      </c>
      <c r="B361" s="11" t="s">
        <v>629</v>
      </c>
      <c r="C361" s="8" t="s">
        <v>141</v>
      </c>
      <c r="D361" s="8">
        <v>3</v>
      </c>
      <c r="E361" s="10">
        <v>0</v>
      </c>
      <c r="F361" s="68"/>
    </row>
    <row r="362" spans="1:6" x14ac:dyDescent="0.2">
      <c r="A362" s="8">
        <v>337</v>
      </c>
      <c r="B362" s="11" t="s">
        <v>630</v>
      </c>
      <c r="C362" s="8" t="s">
        <v>141</v>
      </c>
      <c r="D362" s="8">
        <v>1</v>
      </c>
      <c r="E362" s="10">
        <v>0</v>
      </c>
      <c r="F362" s="68"/>
    </row>
    <row r="363" spans="1:6" x14ac:dyDescent="0.2">
      <c r="A363" s="8">
        <v>338</v>
      </c>
      <c r="B363" s="11" t="s">
        <v>631</v>
      </c>
      <c r="C363" s="8" t="s">
        <v>141</v>
      </c>
      <c r="D363" s="8">
        <v>2</v>
      </c>
      <c r="E363" s="10">
        <v>0</v>
      </c>
      <c r="F363" s="68"/>
    </row>
    <row r="364" spans="1:6" x14ac:dyDescent="0.2">
      <c r="A364" s="8">
        <v>339</v>
      </c>
      <c r="B364" s="11" t="s">
        <v>632</v>
      </c>
      <c r="C364" s="8" t="s">
        <v>141</v>
      </c>
      <c r="D364" s="8">
        <v>3</v>
      </c>
      <c r="E364" s="10">
        <v>0</v>
      </c>
      <c r="F364" s="68"/>
    </row>
    <row r="365" spans="1:6" x14ac:dyDescent="0.2">
      <c r="A365" s="8">
        <v>340</v>
      </c>
      <c r="B365" s="11" t="s">
        <v>633</v>
      </c>
      <c r="C365" s="8" t="s">
        <v>114</v>
      </c>
      <c r="D365" s="8">
        <v>4</v>
      </c>
      <c r="E365" s="10">
        <v>0</v>
      </c>
      <c r="F365" s="68"/>
    </row>
    <row r="366" spans="1:6" x14ac:dyDescent="0.2">
      <c r="A366" s="8">
        <v>341</v>
      </c>
      <c r="B366" s="11" t="s">
        <v>634</v>
      </c>
      <c r="C366" s="8" t="s">
        <v>114</v>
      </c>
      <c r="D366" s="8">
        <v>2</v>
      </c>
      <c r="E366" s="10">
        <v>0</v>
      </c>
      <c r="F366" s="68"/>
    </row>
    <row r="367" spans="1:6" x14ac:dyDescent="0.2">
      <c r="A367" s="8">
        <v>342</v>
      </c>
      <c r="B367" s="11" t="s">
        <v>635</v>
      </c>
      <c r="C367" s="8" t="s">
        <v>114</v>
      </c>
      <c r="D367" s="8">
        <v>17</v>
      </c>
      <c r="E367" s="10">
        <v>0</v>
      </c>
      <c r="F367" s="68"/>
    </row>
    <row r="368" spans="1:6" x14ac:dyDescent="0.2">
      <c r="A368" s="8">
        <v>343</v>
      </c>
      <c r="B368" s="11" t="s">
        <v>636</v>
      </c>
      <c r="C368" s="8" t="s">
        <v>114</v>
      </c>
      <c r="D368" s="8">
        <v>8</v>
      </c>
      <c r="E368" s="10">
        <v>0</v>
      </c>
      <c r="F368" s="68"/>
    </row>
    <row r="369" spans="1:6" x14ac:dyDescent="0.2">
      <c r="A369" s="8">
        <v>344</v>
      </c>
      <c r="B369" s="11" t="s">
        <v>637</v>
      </c>
      <c r="C369" s="8" t="s">
        <v>141</v>
      </c>
      <c r="D369" s="8">
        <v>3</v>
      </c>
      <c r="E369" s="10">
        <v>0</v>
      </c>
      <c r="F369" s="68"/>
    </row>
    <row r="370" spans="1:6" x14ac:dyDescent="0.2">
      <c r="A370" s="8">
        <v>345</v>
      </c>
      <c r="B370" s="11" t="s">
        <v>638</v>
      </c>
      <c r="C370" s="8" t="s">
        <v>114</v>
      </c>
      <c r="D370" s="8">
        <v>6</v>
      </c>
      <c r="E370" s="10">
        <v>0</v>
      </c>
      <c r="F370" s="68"/>
    </row>
    <row r="371" spans="1:6" x14ac:dyDescent="0.2">
      <c r="A371" s="8">
        <v>346</v>
      </c>
      <c r="B371" s="11" t="s">
        <v>639</v>
      </c>
      <c r="C371" s="8" t="s">
        <v>114</v>
      </c>
      <c r="D371" s="8">
        <v>8</v>
      </c>
      <c r="E371" s="10">
        <v>0</v>
      </c>
      <c r="F371" s="68"/>
    </row>
    <row r="372" spans="1:6" x14ac:dyDescent="0.2">
      <c r="A372" s="8">
        <v>347</v>
      </c>
      <c r="B372" s="11" t="s">
        <v>640</v>
      </c>
      <c r="C372" s="8" t="s">
        <v>141</v>
      </c>
      <c r="D372" s="8">
        <v>10</v>
      </c>
      <c r="E372" s="10">
        <v>0</v>
      </c>
      <c r="F372" s="68"/>
    </row>
    <row r="373" spans="1:6" x14ac:dyDescent="0.2">
      <c r="A373" s="8">
        <v>348</v>
      </c>
      <c r="B373" s="11" t="s">
        <v>167</v>
      </c>
      <c r="C373" s="8" t="s">
        <v>141</v>
      </c>
      <c r="D373" s="8">
        <v>1</v>
      </c>
      <c r="E373" s="10">
        <v>0</v>
      </c>
      <c r="F373" s="68"/>
    </row>
    <row r="374" spans="1:6" x14ac:dyDescent="0.2">
      <c r="A374" s="8">
        <v>349</v>
      </c>
      <c r="B374" s="11" t="s">
        <v>641</v>
      </c>
      <c r="C374" s="8" t="s">
        <v>141</v>
      </c>
      <c r="D374" s="8">
        <v>1</v>
      </c>
      <c r="E374" s="10">
        <v>0</v>
      </c>
      <c r="F374" s="68"/>
    </row>
    <row r="375" spans="1:6" x14ac:dyDescent="0.2">
      <c r="A375" s="8">
        <v>350</v>
      </c>
      <c r="B375" s="11" t="s">
        <v>642</v>
      </c>
      <c r="C375" s="8" t="s">
        <v>141</v>
      </c>
      <c r="D375" s="8">
        <v>1</v>
      </c>
      <c r="E375" s="10">
        <v>0</v>
      </c>
      <c r="F375" s="68"/>
    </row>
    <row r="376" spans="1:6" x14ac:dyDescent="0.2">
      <c r="A376" s="8">
        <v>351</v>
      </c>
      <c r="B376" s="11" t="s">
        <v>494</v>
      </c>
      <c r="C376" s="8" t="s">
        <v>141</v>
      </c>
      <c r="D376" s="8">
        <v>2</v>
      </c>
      <c r="E376" s="10">
        <v>0</v>
      </c>
      <c r="F376" s="68"/>
    </row>
    <row r="377" spans="1:6" x14ac:dyDescent="0.2">
      <c r="A377" s="8">
        <v>352</v>
      </c>
      <c r="B377" s="11" t="s">
        <v>643</v>
      </c>
      <c r="C377" s="8" t="s">
        <v>141</v>
      </c>
      <c r="D377" s="8">
        <v>1</v>
      </c>
      <c r="E377" s="10">
        <v>0</v>
      </c>
      <c r="F377" s="68"/>
    </row>
    <row r="378" spans="1:6" x14ac:dyDescent="0.2">
      <c r="A378" s="8">
        <v>353</v>
      </c>
      <c r="B378" s="11" t="s">
        <v>644</v>
      </c>
      <c r="C378" s="8" t="s">
        <v>141</v>
      </c>
      <c r="D378" s="8">
        <v>2</v>
      </c>
      <c r="E378" s="10">
        <v>0</v>
      </c>
      <c r="F378" s="68"/>
    </row>
    <row r="379" spans="1:6" x14ac:dyDescent="0.2">
      <c r="A379" s="8">
        <v>354</v>
      </c>
      <c r="B379" s="11" t="s">
        <v>645</v>
      </c>
      <c r="C379" s="8" t="s">
        <v>141</v>
      </c>
      <c r="D379" s="8">
        <v>2</v>
      </c>
      <c r="E379" s="10">
        <v>0</v>
      </c>
      <c r="F379" s="68"/>
    </row>
    <row r="380" spans="1:6" x14ac:dyDescent="0.2">
      <c r="A380" s="8">
        <v>355</v>
      </c>
      <c r="B380" s="11" t="s">
        <v>646</v>
      </c>
      <c r="C380" s="8" t="s">
        <v>114</v>
      </c>
      <c r="D380" s="8">
        <v>8</v>
      </c>
      <c r="E380" s="10">
        <v>0</v>
      </c>
      <c r="F380" s="68"/>
    </row>
    <row r="381" spans="1:6" x14ac:dyDescent="0.2">
      <c r="A381" s="8">
        <v>356</v>
      </c>
      <c r="B381" s="11" t="s">
        <v>647</v>
      </c>
      <c r="C381" s="8" t="s">
        <v>141</v>
      </c>
      <c r="D381" s="8">
        <v>9</v>
      </c>
      <c r="E381" s="10">
        <v>0</v>
      </c>
      <c r="F381" s="68"/>
    </row>
    <row r="382" spans="1:6" x14ac:dyDescent="0.2">
      <c r="A382" s="8">
        <v>357</v>
      </c>
      <c r="B382" s="11" t="s">
        <v>648</v>
      </c>
      <c r="C382" s="8" t="s">
        <v>141</v>
      </c>
      <c r="D382" s="8">
        <v>9</v>
      </c>
      <c r="E382" s="10">
        <v>0</v>
      </c>
      <c r="F382" s="68"/>
    </row>
    <row r="383" spans="1:6" x14ac:dyDescent="0.2">
      <c r="A383" s="8">
        <v>358</v>
      </c>
      <c r="B383" s="11" t="s">
        <v>649</v>
      </c>
      <c r="C383" s="8" t="s">
        <v>114</v>
      </c>
      <c r="D383" s="8">
        <v>5</v>
      </c>
      <c r="E383" s="10">
        <v>0</v>
      </c>
      <c r="F383" s="68"/>
    </row>
    <row r="384" spans="1:6" x14ac:dyDescent="0.2">
      <c r="A384" s="8">
        <v>359</v>
      </c>
      <c r="B384" s="11" t="s">
        <v>650</v>
      </c>
      <c r="C384" s="8" t="s">
        <v>141</v>
      </c>
      <c r="D384" s="8">
        <v>2</v>
      </c>
      <c r="E384" s="10">
        <v>0</v>
      </c>
      <c r="F384" s="68"/>
    </row>
    <row r="385" spans="1:6" x14ac:dyDescent="0.2">
      <c r="A385" s="8">
        <v>360</v>
      </c>
      <c r="B385" s="11" t="s">
        <v>651</v>
      </c>
      <c r="C385" s="8" t="s">
        <v>114</v>
      </c>
      <c r="D385" s="8">
        <v>13</v>
      </c>
      <c r="E385" s="10">
        <v>0</v>
      </c>
      <c r="F385" s="68"/>
    </row>
    <row r="386" spans="1:6" x14ac:dyDescent="0.2">
      <c r="A386" s="8">
        <v>361</v>
      </c>
      <c r="B386" s="11" t="s">
        <v>652</v>
      </c>
      <c r="C386" s="8" t="s">
        <v>141</v>
      </c>
      <c r="D386" s="8">
        <v>2</v>
      </c>
      <c r="E386" s="10">
        <v>0</v>
      </c>
      <c r="F386" s="68"/>
    </row>
    <row r="387" spans="1:6" x14ac:dyDescent="0.2">
      <c r="A387" s="8">
        <v>362</v>
      </c>
      <c r="B387" s="11" t="s">
        <v>653</v>
      </c>
      <c r="C387" s="8" t="s">
        <v>114</v>
      </c>
      <c r="D387" s="8">
        <v>20</v>
      </c>
      <c r="E387" s="10">
        <v>0</v>
      </c>
      <c r="F387" s="68"/>
    </row>
    <row r="388" spans="1:6" x14ac:dyDescent="0.2">
      <c r="A388" s="8">
        <v>363</v>
      </c>
      <c r="B388" s="11" t="s">
        <v>654</v>
      </c>
      <c r="C388" s="8" t="s">
        <v>114</v>
      </c>
      <c r="D388" s="8">
        <v>9</v>
      </c>
      <c r="E388" s="10">
        <v>0</v>
      </c>
      <c r="F388" s="68"/>
    </row>
    <row r="389" spans="1:6" x14ac:dyDescent="0.2">
      <c r="A389" s="8">
        <v>364</v>
      </c>
      <c r="B389" s="11" t="s">
        <v>655</v>
      </c>
      <c r="C389" s="8" t="s">
        <v>141</v>
      </c>
      <c r="D389" s="8">
        <v>6</v>
      </c>
      <c r="E389" s="10">
        <v>0</v>
      </c>
      <c r="F389" s="68"/>
    </row>
    <row r="390" spans="1:6" x14ac:dyDescent="0.2">
      <c r="A390" s="8">
        <v>365</v>
      </c>
      <c r="B390" s="11" t="s">
        <v>656</v>
      </c>
      <c r="C390" s="8" t="s">
        <v>141</v>
      </c>
      <c r="D390" s="8">
        <v>4</v>
      </c>
      <c r="E390" s="10">
        <v>0</v>
      </c>
      <c r="F390" s="68"/>
    </row>
    <row r="391" spans="1:6" x14ac:dyDescent="0.2">
      <c r="A391" s="8">
        <v>366</v>
      </c>
      <c r="B391" s="11" t="s">
        <v>657</v>
      </c>
      <c r="C391" s="8" t="s">
        <v>114</v>
      </c>
      <c r="D391" s="8">
        <v>2</v>
      </c>
      <c r="E391" s="10">
        <v>0</v>
      </c>
      <c r="F391" s="68"/>
    </row>
    <row r="392" spans="1:6" x14ac:dyDescent="0.2">
      <c r="A392" s="8">
        <v>367</v>
      </c>
      <c r="B392" s="11" t="s">
        <v>658</v>
      </c>
      <c r="C392" s="8" t="s">
        <v>114</v>
      </c>
      <c r="D392" s="8">
        <v>10</v>
      </c>
      <c r="E392" s="10">
        <v>0</v>
      </c>
      <c r="F392" s="68"/>
    </row>
    <row r="393" spans="1:6" x14ac:dyDescent="0.2">
      <c r="A393" s="8">
        <v>368</v>
      </c>
      <c r="B393" s="11" t="s">
        <v>659</v>
      </c>
      <c r="C393" s="8" t="s">
        <v>141</v>
      </c>
      <c r="D393" s="8">
        <v>2</v>
      </c>
      <c r="E393" s="10">
        <v>0</v>
      </c>
      <c r="F393" s="68"/>
    </row>
    <row r="394" spans="1:6" x14ac:dyDescent="0.2">
      <c r="A394" s="8">
        <v>369</v>
      </c>
      <c r="B394" s="11" t="s">
        <v>660</v>
      </c>
      <c r="C394" s="8" t="s">
        <v>114</v>
      </c>
      <c r="D394" s="8">
        <v>5</v>
      </c>
      <c r="E394" s="10">
        <v>0</v>
      </c>
      <c r="F394" s="68"/>
    </row>
    <row r="395" spans="1:6" x14ac:dyDescent="0.2">
      <c r="A395" s="8">
        <v>370</v>
      </c>
      <c r="B395" s="11" t="s">
        <v>661</v>
      </c>
      <c r="C395" s="8" t="s">
        <v>114</v>
      </c>
      <c r="D395" s="8">
        <v>2</v>
      </c>
      <c r="E395" s="10">
        <v>0</v>
      </c>
      <c r="F395" s="68"/>
    </row>
    <row r="396" spans="1:6" x14ac:dyDescent="0.2">
      <c r="A396" s="8">
        <v>371</v>
      </c>
      <c r="B396" s="11" t="s">
        <v>662</v>
      </c>
      <c r="C396" s="8" t="s">
        <v>141</v>
      </c>
      <c r="D396" s="8">
        <v>2</v>
      </c>
      <c r="E396" s="10">
        <v>0</v>
      </c>
      <c r="F396" s="68"/>
    </row>
    <row r="397" spans="1:6" x14ac:dyDescent="0.2">
      <c r="A397" s="8">
        <v>372</v>
      </c>
      <c r="B397" s="11" t="s">
        <v>663</v>
      </c>
      <c r="C397" s="8" t="s">
        <v>141</v>
      </c>
      <c r="D397" s="8">
        <v>2</v>
      </c>
      <c r="E397" s="10">
        <v>0</v>
      </c>
      <c r="F397" s="68"/>
    </row>
    <row r="398" spans="1:6" x14ac:dyDescent="0.2">
      <c r="A398" s="8">
        <v>373</v>
      </c>
      <c r="B398" s="11" t="s">
        <v>664</v>
      </c>
      <c r="C398" s="8" t="s">
        <v>141</v>
      </c>
      <c r="D398" s="8">
        <v>7</v>
      </c>
      <c r="E398" s="10">
        <v>0</v>
      </c>
      <c r="F398" s="68"/>
    </row>
    <row r="399" spans="1:6" x14ac:dyDescent="0.2">
      <c r="A399" s="8">
        <v>374</v>
      </c>
      <c r="B399" s="11" t="s">
        <v>665</v>
      </c>
      <c r="C399" s="8" t="s">
        <v>114</v>
      </c>
      <c r="D399" s="8">
        <v>1</v>
      </c>
      <c r="E399" s="10">
        <v>0</v>
      </c>
      <c r="F399" s="68"/>
    </row>
    <row r="400" spans="1:6" x14ac:dyDescent="0.2">
      <c r="A400" s="8">
        <v>375</v>
      </c>
      <c r="B400" s="11" t="s">
        <v>121</v>
      </c>
      <c r="C400" s="8" t="s">
        <v>141</v>
      </c>
      <c r="D400" s="8">
        <v>5</v>
      </c>
      <c r="E400" s="10">
        <v>0</v>
      </c>
      <c r="F400" s="68"/>
    </row>
    <row r="401" spans="1:6" x14ac:dyDescent="0.2">
      <c r="A401" s="8">
        <v>376</v>
      </c>
      <c r="B401" s="11" t="s">
        <v>666</v>
      </c>
      <c r="C401" s="8" t="s">
        <v>114</v>
      </c>
      <c r="D401" s="8">
        <v>16</v>
      </c>
      <c r="E401" s="10">
        <v>0</v>
      </c>
      <c r="F401" s="68"/>
    </row>
    <row r="402" spans="1:6" x14ac:dyDescent="0.2">
      <c r="A402" s="8">
        <v>377</v>
      </c>
      <c r="B402" s="11" t="s">
        <v>667</v>
      </c>
      <c r="C402" s="8" t="s">
        <v>114</v>
      </c>
      <c r="D402" s="8">
        <v>3</v>
      </c>
      <c r="E402" s="10">
        <v>0</v>
      </c>
      <c r="F402" s="68"/>
    </row>
    <row r="403" spans="1:6" x14ac:dyDescent="0.2">
      <c r="A403" s="8">
        <v>378</v>
      </c>
      <c r="B403" s="11" t="s">
        <v>668</v>
      </c>
      <c r="C403" s="8" t="s">
        <v>114</v>
      </c>
      <c r="D403" s="8">
        <v>15</v>
      </c>
      <c r="E403" s="10">
        <v>0</v>
      </c>
      <c r="F403" s="68"/>
    </row>
    <row r="404" spans="1:6" x14ac:dyDescent="0.2">
      <c r="A404" s="8">
        <v>379</v>
      </c>
      <c r="B404" s="11" t="s">
        <v>669</v>
      </c>
      <c r="C404" s="8" t="s">
        <v>114</v>
      </c>
      <c r="D404" s="8">
        <v>1</v>
      </c>
      <c r="E404" s="10">
        <v>0</v>
      </c>
      <c r="F404" s="68"/>
    </row>
    <row r="405" spans="1:6" x14ac:dyDescent="0.2">
      <c r="A405" s="8">
        <v>380</v>
      </c>
      <c r="B405" s="11" t="s">
        <v>670</v>
      </c>
      <c r="C405" s="8" t="s">
        <v>114</v>
      </c>
      <c r="D405" s="8">
        <v>3</v>
      </c>
      <c r="E405" s="10">
        <v>0</v>
      </c>
      <c r="F405" s="68"/>
    </row>
    <row r="406" spans="1:6" x14ac:dyDescent="0.2">
      <c r="A406" s="8">
        <v>381</v>
      </c>
      <c r="B406" s="11" t="s">
        <v>671</v>
      </c>
      <c r="C406" s="8" t="s">
        <v>114</v>
      </c>
      <c r="D406" s="8">
        <v>1</v>
      </c>
      <c r="E406" s="10">
        <v>0</v>
      </c>
      <c r="F406" s="68"/>
    </row>
    <row r="407" spans="1:6" x14ac:dyDescent="0.2">
      <c r="A407" s="8">
        <v>382</v>
      </c>
      <c r="B407" s="11" t="s">
        <v>672</v>
      </c>
      <c r="C407" s="8" t="s">
        <v>114</v>
      </c>
      <c r="D407" s="8">
        <v>2</v>
      </c>
      <c r="E407" s="10">
        <v>0</v>
      </c>
      <c r="F407" s="68"/>
    </row>
    <row r="408" spans="1:6" x14ac:dyDescent="0.2">
      <c r="A408" s="8">
        <v>383</v>
      </c>
      <c r="B408" s="11" t="s">
        <v>673</v>
      </c>
      <c r="C408" s="8" t="s">
        <v>114</v>
      </c>
      <c r="D408" s="8">
        <v>16</v>
      </c>
      <c r="E408" s="10">
        <v>0</v>
      </c>
      <c r="F408" s="68"/>
    </row>
    <row r="409" spans="1:6" x14ac:dyDescent="0.2">
      <c r="A409" s="8">
        <v>384</v>
      </c>
      <c r="B409" s="11" t="s">
        <v>674</v>
      </c>
      <c r="C409" s="8" t="s">
        <v>114</v>
      </c>
      <c r="D409" s="8">
        <v>252</v>
      </c>
      <c r="E409" s="10">
        <v>0</v>
      </c>
      <c r="F409" s="68"/>
    </row>
    <row r="410" spans="1:6" x14ac:dyDescent="0.2">
      <c r="A410" s="8">
        <v>385</v>
      </c>
      <c r="B410" s="11" t="s">
        <v>675</v>
      </c>
      <c r="C410" s="8" t="s">
        <v>114</v>
      </c>
      <c r="D410" s="8">
        <v>6</v>
      </c>
      <c r="E410" s="10">
        <v>0</v>
      </c>
      <c r="F410" s="68"/>
    </row>
    <row r="411" spans="1:6" x14ac:dyDescent="0.2">
      <c r="A411" s="8">
        <v>386</v>
      </c>
      <c r="B411" s="11" t="s">
        <v>676</v>
      </c>
      <c r="C411" s="8" t="s">
        <v>114</v>
      </c>
      <c r="D411" s="8">
        <v>1</v>
      </c>
      <c r="E411" s="10">
        <v>0</v>
      </c>
      <c r="F411" s="68"/>
    </row>
    <row r="412" spans="1:6" ht="25.5" x14ac:dyDescent="0.2">
      <c r="A412" s="8">
        <v>387</v>
      </c>
      <c r="B412" s="11" t="s">
        <v>677</v>
      </c>
      <c r="C412" s="8" t="s">
        <v>172</v>
      </c>
      <c r="D412" s="8">
        <v>10</v>
      </c>
      <c r="E412" s="10">
        <v>0</v>
      </c>
      <c r="F412" s="68"/>
    </row>
    <row r="413" spans="1:6" x14ac:dyDescent="0.2">
      <c r="A413" s="8">
        <v>388</v>
      </c>
      <c r="B413" s="11" t="s">
        <v>678</v>
      </c>
      <c r="C413" s="8" t="s">
        <v>141</v>
      </c>
      <c r="D413" s="8">
        <v>1</v>
      </c>
      <c r="E413" s="10">
        <v>0</v>
      </c>
      <c r="F413" s="68"/>
    </row>
    <row r="414" spans="1:6" x14ac:dyDescent="0.2">
      <c r="A414" s="8">
        <v>389</v>
      </c>
      <c r="B414" s="11" t="s">
        <v>679</v>
      </c>
      <c r="C414" s="8" t="s">
        <v>141</v>
      </c>
      <c r="D414" s="8">
        <v>16</v>
      </c>
      <c r="E414" s="10">
        <v>0</v>
      </c>
      <c r="F414" s="68"/>
    </row>
    <row r="415" spans="1:6" x14ac:dyDescent="0.2">
      <c r="A415" s="8">
        <v>390</v>
      </c>
      <c r="B415" s="11" t="s">
        <v>680</v>
      </c>
      <c r="C415" s="8" t="s">
        <v>114</v>
      </c>
      <c r="D415" s="8">
        <v>12</v>
      </c>
      <c r="E415" s="10">
        <v>0</v>
      </c>
      <c r="F415" s="68"/>
    </row>
    <row r="416" spans="1:6" x14ac:dyDescent="0.2">
      <c r="A416" s="8">
        <v>391</v>
      </c>
      <c r="B416" s="11" t="s">
        <v>681</v>
      </c>
      <c r="C416" s="8" t="s">
        <v>114</v>
      </c>
      <c r="D416" s="8">
        <v>6</v>
      </c>
      <c r="E416" s="10">
        <v>0</v>
      </c>
      <c r="F416" s="68"/>
    </row>
    <row r="417" spans="1:6" x14ac:dyDescent="0.2">
      <c r="A417" s="8">
        <v>392</v>
      </c>
      <c r="B417" s="11" t="s">
        <v>682</v>
      </c>
      <c r="C417" s="8" t="s">
        <v>114</v>
      </c>
      <c r="D417" s="8">
        <v>10</v>
      </c>
      <c r="E417" s="10">
        <v>0</v>
      </c>
      <c r="F417" s="68"/>
    </row>
    <row r="418" spans="1:6" x14ac:dyDescent="0.2">
      <c r="A418" s="8">
        <v>393</v>
      </c>
      <c r="B418" s="11" t="s">
        <v>683</v>
      </c>
      <c r="C418" s="8" t="s">
        <v>114</v>
      </c>
      <c r="D418" s="8">
        <v>5</v>
      </c>
      <c r="E418" s="10">
        <v>0</v>
      </c>
      <c r="F418" s="68"/>
    </row>
    <row r="419" spans="1:6" x14ac:dyDescent="0.2">
      <c r="A419" s="8">
        <v>394</v>
      </c>
      <c r="B419" s="11" t="s">
        <v>684</v>
      </c>
      <c r="C419" s="8" t="s">
        <v>114</v>
      </c>
      <c r="D419" s="8">
        <v>1</v>
      </c>
      <c r="E419" s="10">
        <v>0</v>
      </c>
      <c r="F419" s="68"/>
    </row>
    <row r="420" spans="1:6" x14ac:dyDescent="0.2">
      <c r="A420" s="8">
        <v>395</v>
      </c>
      <c r="B420" s="11" t="s">
        <v>685</v>
      </c>
      <c r="C420" s="8" t="s">
        <v>141</v>
      </c>
      <c r="D420" s="8">
        <v>2</v>
      </c>
      <c r="E420" s="10">
        <v>0</v>
      </c>
      <c r="F420" s="68"/>
    </row>
    <row r="421" spans="1:6" x14ac:dyDescent="0.2">
      <c r="A421" s="8">
        <v>396</v>
      </c>
      <c r="B421" s="11" t="s">
        <v>686</v>
      </c>
      <c r="C421" s="8" t="s">
        <v>114</v>
      </c>
      <c r="D421" s="8">
        <v>2</v>
      </c>
      <c r="E421" s="10">
        <v>0</v>
      </c>
      <c r="F421" s="68"/>
    </row>
    <row r="422" spans="1:6" x14ac:dyDescent="0.2">
      <c r="A422" s="8">
        <v>397</v>
      </c>
      <c r="B422" s="11" t="s">
        <v>687</v>
      </c>
      <c r="C422" s="8" t="s">
        <v>114</v>
      </c>
      <c r="D422" s="8">
        <v>8</v>
      </c>
      <c r="E422" s="10">
        <v>0</v>
      </c>
      <c r="F422" s="68"/>
    </row>
    <row r="423" spans="1:6" x14ac:dyDescent="0.2">
      <c r="A423" s="8">
        <v>398</v>
      </c>
      <c r="B423" s="11" t="s">
        <v>688</v>
      </c>
      <c r="C423" s="8" t="s">
        <v>141</v>
      </c>
      <c r="D423" s="8">
        <v>1</v>
      </c>
      <c r="E423" s="10">
        <v>0</v>
      </c>
      <c r="F423" s="68"/>
    </row>
    <row r="424" spans="1:6" x14ac:dyDescent="0.2">
      <c r="A424" s="8">
        <v>399</v>
      </c>
      <c r="B424" s="11" t="s">
        <v>603</v>
      </c>
      <c r="C424" s="8" t="s">
        <v>141</v>
      </c>
      <c r="D424" s="8">
        <v>2</v>
      </c>
      <c r="E424" s="10">
        <v>0</v>
      </c>
      <c r="F424" s="68"/>
    </row>
    <row r="425" spans="1:6" x14ac:dyDescent="0.2">
      <c r="A425" s="8">
        <v>400</v>
      </c>
      <c r="B425" s="11" t="s">
        <v>689</v>
      </c>
      <c r="C425" s="8" t="s">
        <v>141</v>
      </c>
      <c r="D425" s="8">
        <v>1</v>
      </c>
      <c r="E425" s="10">
        <v>0</v>
      </c>
      <c r="F425" s="68"/>
    </row>
    <row r="426" spans="1:6" x14ac:dyDescent="0.2">
      <c r="A426" s="8">
        <v>401</v>
      </c>
      <c r="B426" s="11" t="s">
        <v>690</v>
      </c>
      <c r="C426" s="8" t="s">
        <v>141</v>
      </c>
      <c r="D426" s="8">
        <v>1</v>
      </c>
      <c r="E426" s="10">
        <v>0</v>
      </c>
      <c r="F426" s="68"/>
    </row>
    <row r="427" spans="1:6" x14ac:dyDescent="0.2">
      <c r="A427" s="8">
        <v>402</v>
      </c>
      <c r="B427" s="11" t="s">
        <v>691</v>
      </c>
      <c r="C427" s="8" t="s">
        <v>141</v>
      </c>
      <c r="D427" s="8">
        <v>1</v>
      </c>
      <c r="E427" s="10">
        <v>0</v>
      </c>
      <c r="F427" s="68"/>
    </row>
    <row r="428" spans="1:6" x14ac:dyDescent="0.2">
      <c r="A428" s="8">
        <v>403</v>
      </c>
      <c r="B428" s="11" t="s">
        <v>692</v>
      </c>
      <c r="C428" s="8" t="s">
        <v>114</v>
      </c>
      <c r="D428" s="8">
        <v>8</v>
      </c>
      <c r="E428" s="10">
        <v>0</v>
      </c>
      <c r="F428" s="68"/>
    </row>
    <row r="429" spans="1:6" x14ac:dyDescent="0.2">
      <c r="A429" s="8">
        <v>404</v>
      </c>
      <c r="B429" s="11" t="s">
        <v>693</v>
      </c>
      <c r="C429" s="8" t="s">
        <v>141</v>
      </c>
      <c r="D429" s="8">
        <v>2</v>
      </c>
      <c r="E429" s="10">
        <v>0</v>
      </c>
      <c r="F429" s="68"/>
    </row>
    <row r="430" spans="1:6" x14ac:dyDescent="0.2">
      <c r="A430" s="8">
        <v>405</v>
      </c>
      <c r="B430" s="11" t="s">
        <v>694</v>
      </c>
      <c r="C430" s="8" t="s">
        <v>141</v>
      </c>
      <c r="D430" s="8">
        <v>12</v>
      </c>
      <c r="E430" s="10">
        <v>0</v>
      </c>
      <c r="F430" s="68"/>
    </row>
    <row r="431" spans="1:6" x14ac:dyDescent="0.2">
      <c r="A431" s="8">
        <v>406</v>
      </c>
      <c r="B431" s="11" t="s">
        <v>695</v>
      </c>
      <c r="C431" s="8" t="s">
        <v>114</v>
      </c>
      <c r="D431" s="8">
        <v>10</v>
      </c>
      <c r="E431" s="10">
        <v>0</v>
      </c>
      <c r="F431" s="68"/>
    </row>
    <row r="432" spans="1:6" x14ac:dyDescent="0.2">
      <c r="A432" s="8">
        <v>407</v>
      </c>
      <c r="B432" s="11" t="s">
        <v>696</v>
      </c>
      <c r="C432" s="8" t="s">
        <v>114</v>
      </c>
      <c r="D432" s="8">
        <v>8</v>
      </c>
      <c r="E432" s="10">
        <v>0</v>
      </c>
      <c r="F432" s="68"/>
    </row>
    <row r="433" spans="1:6" x14ac:dyDescent="0.2">
      <c r="A433" s="8">
        <v>408</v>
      </c>
      <c r="B433" s="11" t="s">
        <v>697</v>
      </c>
      <c r="C433" s="8" t="s">
        <v>114</v>
      </c>
      <c r="D433" s="8">
        <v>3</v>
      </c>
      <c r="E433" s="10">
        <v>0</v>
      </c>
      <c r="F433" s="68"/>
    </row>
    <row r="434" spans="1:6" x14ac:dyDescent="0.2">
      <c r="A434" s="8">
        <v>409</v>
      </c>
      <c r="B434" s="11" t="s">
        <v>698</v>
      </c>
      <c r="C434" s="8" t="s">
        <v>141</v>
      </c>
      <c r="D434" s="8">
        <v>2</v>
      </c>
      <c r="E434" s="10">
        <v>0</v>
      </c>
      <c r="F434" s="68"/>
    </row>
    <row r="435" spans="1:6" x14ac:dyDescent="0.2">
      <c r="A435" s="8">
        <v>410</v>
      </c>
      <c r="B435" s="11" t="s">
        <v>699</v>
      </c>
      <c r="C435" s="8" t="s">
        <v>114</v>
      </c>
      <c r="D435" s="8">
        <v>1</v>
      </c>
      <c r="E435" s="10">
        <v>0</v>
      </c>
      <c r="F435" s="68"/>
    </row>
    <row r="436" spans="1:6" x14ac:dyDescent="0.2">
      <c r="A436" s="8">
        <v>411</v>
      </c>
      <c r="B436" s="11" t="s">
        <v>700</v>
      </c>
      <c r="C436" s="8" t="s">
        <v>114</v>
      </c>
      <c r="D436" s="8">
        <v>1</v>
      </c>
      <c r="E436" s="10">
        <v>0</v>
      </c>
      <c r="F436" s="68"/>
    </row>
    <row r="437" spans="1:6" x14ac:dyDescent="0.2">
      <c r="A437" s="8">
        <v>412</v>
      </c>
      <c r="B437" s="11" t="s">
        <v>701</v>
      </c>
      <c r="C437" s="8" t="s">
        <v>114</v>
      </c>
      <c r="D437" s="8">
        <v>1</v>
      </c>
      <c r="E437" s="10">
        <v>0</v>
      </c>
      <c r="F437" s="68"/>
    </row>
    <row r="438" spans="1:6" x14ac:dyDescent="0.2">
      <c r="A438" s="8">
        <v>413</v>
      </c>
      <c r="B438" s="11" t="s">
        <v>702</v>
      </c>
      <c r="C438" s="8" t="s">
        <v>114</v>
      </c>
      <c r="D438" s="8">
        <v>4</v>
      </c>
      <c r="E438" s="10">
        <v>0</v>
      </c>
      <c r="F438" s="68"/>
    </row>
    <row r="439" spans="1:6" x14ac:dyDescent="0.2">
      <c r="A439" s="8">
        <v>414</v>
      </c>
      <c r="B439" s="11" t="s">
        <v>703</v>
      </c>
      <c r="C439" s="8" t="s">
        <v>172</v>
      </c>
      <c r="D439" s="8">
        <v>50</v>
      </c>
      <c r="E439" s="10">
        <v>0</v>
      </c>
      <c r="F439" s="68"/>
    </row>
    <row r="440" spans="1:6" x14ac:dyDescent="0.2">
      <c r="A440" s="8">
        <v>415</v>
      </c>
      <c r="B440" s="11" t="s">
        <v>704</v>
      </c>
      <c r="C440" s="8" t="s">
        <v>172</v>
      </c>
      <c r="D440" s="8">
        <v>1.7</v>
      </c>
      <c r="E440" s="10">
        <v>0</v>
      </c>
      <c r="F440" s="68"/>
    </row>
    <row r="441" spans="1:6" x14ac:dyDescent="0.2">
      <c r="A441" s="8">
        <v>416</v>
      </c>
      <c r="B441" s="11" t="s">
        <v>705</v>
      </c>
      <c r="C441" s="8" t="s">
        <v>114</v>
      </c>
      <c r="D441" s="8">
        <v>1</v>
      </c>
      <c r="E441" s="10">
        <v>0</v>
      </c>
      <c r="F441" s="68"/>
    </row>
    <row r="442" spans="1:6" x14ac:dyDescent="0.2">
      <c r="A442" s="8">
        <v>417</v>
      </c>
      <c r="B442" s="11" t="s">
        <v>706</v>
      </c>
      <c r="C442" s="8" t="s">
        <v>114</v>
      </c>
      <c r="D442" s="8">
        <v>1</v>
      </c>
      <c r="E442" s="10">
        <v>0</v>
      </c>
      <c r="F442" s="68"/>
    </row>
    <row r="443" spans="1:6" x14ac:dyDescent="0.2">
      <c r="A443" s="8">
        <v>418</v>
      </c>
      <c r="B443" s="11" t="s">
        <v>707</v>
      </c>
      <c r="C443" s="8" t="s">
        <v>114</v>
      </c>
      <c r="D443" s="8">
        <v>1</v>
      </c>
      <c r="E443" s="10">
        <v>0</v>
      </c>
      <c r="F443" s="68"/>
    </row>
    <row r="444" spans="1:6" x14ac:dyDescent="0.2">
      <c r="A444" s="8">
        <v>419</v>
      </c>
      <c r="B444" s="11" t="s">
        <v>708</v>
      </c>
      <c r="C444" s="8" t="s">
        <v>114</v>
      </c>
      <c r="D444" s="8">
        <v>1</v>
      </c>
      <c r="E444" s="10">
        <v>0</v>
      </c>
      <c r="F444" s="68"/>
    </row>
    <row r="445" spans="1:6" ht="13.5" thickBot="1" x14ac:dyDescent="0.25">
      <c r="A445" s="164">
        <v>420</v>
      </c>
      <c r="B445" s="172" t="s">
        <v>352</v>
      </c>
      <c r="C445" s="173" t="s">
        <v>141</v>
      </c>
      <c r="D445" s="173">
        <v>1</v>
      </c>
      <c r="E445" s="174">
        <v>1472</v>
      </c>
      <c r="F445" s="7">
        <v>1472</v>
      </c>
    </row>
    <row r="446" spans="1:6" ht="13.5" thickTop="1" x14ac:dyDescent="0.2">
      <c r="A446" s="164">
        <v>421</v>
      </c>
      <c r="B446" s="17" t="s">
        <v>130</v>
      </c>
      <c r="C446" s="16" t="s">
        <v>114</v>
      </c>
      <c r="D446" s="16">
        <v>3</v>
      </c>
      <c r="E446" s="85">
        <v>1886</v>
      </c>
    </row>
    <row r="447" spans="1:6" x14ac:dyDescent="0.2">
      <c r="A447" s="73">
        <v>422</v>
      </c>
      <c r="B447" s="11" t="s">
        <v>160</v>
      </c>
      <c r="C447" s="8" t="s">
        <v>114</v>
      </c>
      <c r="D447" s="8">
        <v>3</v>
      </c>
      <c r="E447" s="80">
        <v>1305</v>
      </c>
    </row>
    <row r="448" spans="1:6" x14ac:dyDescent="0.2">
      <c r="A448" s="73">
        <v>423</v>
      </c>
      <c r="B448" s="11" t="s">
        <v>167</v>
      </c>
      <c r="C448" s="8" t="s">
        <v>114</v>
      </c>
      <c r="D448" s="8">
        <v>1</v>
      </c>
      <c r="E448" s="80">
        <v>400</v>
      </c>
    </row>
    <row r="449" spans="1:8" x14ac:dyDescent="0.2">
      <c r="A449" s="73">
        <v>424</v>
      </c>
      <c r="B449" s="11" t="s">
        <v>188</v>
      </c>
      <c r="C449" s="8" t="s">
        <v>114</v>
      </c>
      <c r="D449" s="8">
        <v>12</v>
      </c>
      <c r="E449" s="80">
        <v>1056</v>
      </c>
    </row>
    <row r="450" spans="1:8" x14ac:dyDescent="0.2">
      <c r="A450" s="73">
        <v>425</v>
      </c>
      <c r="B450" s="11" t="s">
        <v>189</v>
      </c>
      <c r="C450" s="8" t="s">
        <v>172</v>
      </c>
      <c r="D450" s="8">
        <v>42</v>
      </c>
      <c r="E450" s="80">
        <v>2604</v>
      </c>
    </row>
    <row r="451" spans="1:8" x14ac:dyDescent="0.2">
      <c r="A451" s="73">
        <v>426</v>
      </c>
      <c r="B451" s="11" t="s">
        <v>193</v>
      </c>
      <c r="C451" s="8" t="s">
        <v>114</v>
      </c>
      <c r="D451" s="8">
        <v>1</v>
      </c>
      <c r="E451" s="80">
        <v>440</v>
      </c>
    </row>
    <row r="452" spans="1:8" x14ac:dyDescent="0.2">
      <c r="A452" s="73">
        <v>427</v>
      </c>
      <c r="B452" s="11" t="s">
        <v>194</v>
      </c>
      <c r="C452" s="8" t="s">
        <v>114</v>
      </c>
      <c r="D452" s="8">
        <v>4</v>
      </c>
      <c r="E452" s="80">
        <v>680</v>
      </c>
    </row>
    <row r="453" spans="1:8" x14ac:dyDescent="0.2">
      <c r="A453" s="73">
        <v>428</v>
      </c>
      <c r="B453" s="11" t="s">
        <v>195</v>
      </c>
      <c r="C453" s="8" t="s">
        <v>114</v>
      </c>
      <c r="D453" s="8">
        <v>95</v>
      </c>
      <c r="E453" s="80">
        <v>3230</v>
      </c>
    </row>
    <row r="454" spans="1:8" ht="13.5" thickBot="1" x14ac:dyDescent="0.25">
      <c r="A454" s="166">
        <v>429</v>
      </c>
      <c r="B454" s="169" t="s">
        <v>421</v>
      </c>
      <c r="C454" s="168" t="s">
        <v>141</v>
      </c>
      <c r="D454" s="168">
        <v>10</v>
      </c>
      <c r="E454" s="170">
        <v>5020</v>
      </c>
      <c r="F454" s="68">
        <f>SUM(E446:E454)</f>
        <v>16621</v>
      </c>
    </row>
    <row r="455" spans="1:8" ht="13.5" thickTop="1" x14ac:dyDescent="0.2">
      <c r="A455" s="73">
        <v>430</v>
      </c>
      <c r="B455" s="11" t="s">
        <v>210</v>
      </c>
      <c r="C455" s="8" t="s">
        <v>141</v>
      </c>
      <c r="D455" s="8">
        <v>2</v>
      </c>
      <c r="E455" s="80">
        <v>2000</v>
      </c>
    </row>
    <row r="456" spans="1:8" x14ac:dyDescent="0.2">
      <c r="A456" s="73">
        <v>431</v>
      </c>
      <c r="B456" s="11" t="s">
        <v>211</v>
      </c>
      <c r="C456" s="8" t="s">
        <v>141</v>
      </c>
      <c r="D456" s="8">
        <v>4</v>
      </c>
      <c r="E456" s="80">
        <v>8900</v>
      </c>
    </row>
    <row r="457" spans="1:8" x14ac:dyDescent="0.2">
      <c r="A457" s="73">
        <v>432</v>
      </c>
      <c r="B457" s="11" t="s">
        <v>212</v>
      </c>
      <c r="C457" s="8" t="s">
        <v>141</v>
      </c>
      <c r="D457" s="8">
        <v>1</v>
      </c>
      <c r="E457" s="80">
        <v>968</v>
      </c>
    </row>
    <row r="458" spans="1:8" ht="13.5" thickBot="1" x14ac:dyDescent="0.25">
      <c r="A458" s="166">
        <v>433</v>
      </c>
      <c r="B458" s="169" t="s">
        <v>213</v>
      </c>
      <c r="C458" s="168" t="s">
        <v>141</v>
      </c>
      <c r="D458" s="168">
        <v>3</v>
      </c>
      <c r="E458" s="170">
        <v>960</v>
      </c>
      <c r="F458" s="68">
        <f>SUM(E455:E458)</f>
        <v>12828</v>
      </c>
    </row>
    <row r="459" spans="1:8" s="145" customFormat="1" ht="14.25" thickTop="1" thickBot="1" x14ac:dyDescent="0.25">
      <c r="A459" s="171">
        <v>434</v>
      </c>
      <c r="B459" s="172" t="s">
        <v>356</v>
      </c>
      <c r="C459" s="173" t="s">
        <v>141</v>
      </c>
      <c r="D459" s="173">
        <v>22</v>
      </c>
      <c r="E459" s="174">
        <v>5896</v>
      </c>
      <c r="F459" s="145">
        <v>5896</v>
      </c>
    </row>
    <row r="460" spans="1:8" ht="14.25" thickTop="1" thickBot="1" x14ac:dyDescent="0.25">
      <c r="A460" s="177"/>
      <c r="B460" s="178"/>
      <c r="C460" s="178"/>
      <c r="D460" s="178"/>
      <c r="E460" s="49">
        <f>SUM(E94:E459)</f>
        <v>98866</v>
      </c>
      <c r="F460" s="7">
        <f>SUM(F94:F459)</f>
        <v>98866</v>
      </c>
    </row>
    <row r="461" spans="1:8" ht="13.5" thickBot="1" x14ac:dyDescent="0.25">
      <c r="A461" s="177"/>
      <c r="B461" s="178"/>
      <c r="C461" s="178"/>
      <c r="D461" s="110"/>
      <c r="E461" s="114">
        <f>E460+E57+E62+E67+E70</f>
        <v>126316.38999999998</v>
      </c>
    </row>
    <row r="462" spans="1:8" s="24" customFormat="1" x14ac:dyDescent="0.2">
      <c r="A462" s="22"/>
      <c r="B462" s="23"/>
      <c r="C462" s="23"/>
      <c r="E462" s="25"/>
    </row>
    <row r="463" spans="1:8" s="24" customFormat="1" x14ac:dyDescent="0.2">
      <c r="A463" s="22"/>
      <c r="B463" s="23"/>
      <c r="C463" s="23"/>
      <c r="E463" s="25"/>
    </row>
    <row r="464" spans="1:8" ht="12.75" customHeight="1" x14ac:dyDescent="0.25">
      <c r="A464" s="146" t="s">
        <v>263</v>
      </c>
      <c r="B464" s="147"/>
      <c r="C464" s="146"/>
      <c r="D464" s="146"/>
      <c r="E464" s="148"/>
      <c r="F464" s="148"/>
      <c r="G464" s="195"/>
      <c r="H464" s="195"/>
    </row>
    <row r="465" spans="1:8" ht="8.25" customHeight="1" x14ac:dyDescent="0.25">
      <c r="A465" s="146"/>
      <c r="B465" s="147"/>
      <c r="C465" s="146"/>
      <c r="D465" s="146"/>
      <c r="E465" s="148"/>
      <c r="F465" s="148"/>
      <c r="G465" s="195"/>
      <c r="H465" s="195"/>
    </row>
    <row r="466" spans="1:8" ht="12" customHeight="1" x14ac:dyDescent="0.25">
      <c r="A466" s="146"/>
      <c r="B466" s="147" t="s">
        <v>264</v>
      </c>
      <c r="C466" s="146"/>
      <c r="D466" s="146"/>
      <c r="E466" s="153" t="s">
        <v>265</v>
      </c>
      <c r="F466" s="148"/>
    </row>
    <row r="467" spans="1:8" ht="8.25" customHeight="1" x14ac:dyDescent="0.25">
      <c r="A467" s="146"/>
      <c r="B467" s="147"/>
      <c r="C467" s="146"/>
      <c r="D467" s="146"/>
      <c r="E467" s="153"/>
      <c r="F467" s="148"/>
    </row>
    <row r="468" spans="1:8" ht="15.75" x14ac:dyDescent="0.25">
      <c r="A468" s="146" t="s">
        <v>269</v>
      </c>
      <c r="B468" s="147"/>
      <c r="C468" s="146"/>
      <c r="D468" s="146"/>
      <c r="E468" s="153"/>
      <c r="F468" s="148"/>
    </row>
    <row r="469" spans="1:8" ht="9" customHeight="1" x14ac:dyDescent="0.25">
      <c r="A469" s="146"/>
      <c r="B469" s="147"/>
      <c r="C469" s="146"/>
      <c r="D469" s="146"/>
      <c r="E469" s="153"/>
      <c r="F469" s="150"/>
    </row>
    <row r="470" spans="1:8" ht="16.5" customHeight="1" x14ac:dyDescent="0.25">
      <c r="A470" s="146"/>
      <c r="B470" s="147" t="s">
        <v>329</v>
      </c>
      <c r="C470" s="146"/>
      <c r="D470" s="146"/>
      <c r="E470" s="153" t="s">
        <v>267</v>
      </c>
      <c r="F470" s="149"/>
    </row>
    <row r="471" spans="1:8" ht="9" customHeight="1" x14ac:dyDescent="0.25">
      <c r="A471" s="146"/>
      <c r="B471" s="147"/>
      <c r="C471" s="146"/>
      <c r="D471" s="146"/>
      <c r="E471" s="153"/>
      <c r="F471" s="149"/>
    </row>
    <row r="472" spans="1:8" ht="15.75" x14ac:dyDescent="0.25">
      <c r="A472" s="146" t="s">
        <v>268</v>
      </c>
      <c r="B472" s="147"/>
      <c r="C472" s="146"/>
      <c r="D472" s="146"/>
      <c r="E472" s="153"/>
      <c r="F472" s="149"/>
    </row>
    <row r="473" spans="1:8" ht="6" customHeight="1" x14ac:dyDescent="0.25">
      <c r="A473" s="146"/>
      <c r="B473" s="147"/>
      <c r="C473" s="146"/>
      <c r="D473" s="146"/>
      <c r="E473" s="153"/>
      <c r="F473" s="149"/>
    </row>
    <row r="474" spans="1:8" ht="15.75" x14ac:dyDescent="0.25">
      <c r="A474" s="146"/>
      <c r="B474" s="147" t="s">
        <v>270</v>
      </c>
      <c r="C474" s="146"/>
      <c r="D474" s="146"/>
      <c r="E474" s="153" t="s">
        <v>271</v>
      </c>
      <c r="F474" s="149"/>
    </row>
    <row r="475" spans="1:8" ht="7.5" customHeight="1" x14ac:dyDescent="0.25">
      <c r="A475" s="146"/>
      <c r="B475" s="147"/>
      <c r="C475" s="146"/>
      <c r="D475" s="146"/>
      <c r="E475" s="153"/>
      <c r="F475" s="149"/>
    </row>
    <row r="476" spans="1:8" ht="15.75" x14ac:dyDescent="0.25">
      <c r="A476" s="146" t="s">
        <v>266</v>
      </c>
      <c r="B476" s="147"/>
      <c r="C476" s="146"/>
      <c r="D476" s="146"/>
      <c r="E476" s="153"/>
      <c r="F476" s="149"/>
    </row>
    <row r="477" spans="1:8" ht="9.75" customHeight="1" x14ac:dyDescent="0.25">
      <c r="A477" s="146"/>
      <c r="B477" s="147"/>
      <c r="C477" s="146"/>
      <c r="D477" s="146"/>
      <c r="E477" s="153"/>
      <c r="F477" s="149"/>
    </row>
    <row r="478" spans="1:8" ht="41.25" customHeight="1" x14ac:dyDescent="0.25">
      <c r="A478" s="146"/>
      <c r="B478" s="194" t="s">
        <v>365</v>
      </c>
      <c r="C478" s="194"/>
      <c r="D478" s="146"/>
      <c r="E478" s="153" t="s">
        <v>278</v>
      </c>
      <c r="F478" s="149"/>
    </row>
    <row r="479" spans="1:8" ht="9" customHeight="1" x14ac:dyDescent="0.25">
      <c r="A479" s="146"/>
      <c r="B479" s="176"/>
      <c r="C479" s="146"/>
      <c r="D479" s="146"/>
      <c r="E479" s="153"/>
      <c r="F479" s="149"/>
    </row>
    <row r="480" spans="1:8" ht="46.5" customHeight="1" x14ac:dyDescent="0.25">
      <c r="A480" s="146"/>
      <c r="B480" s="194" t="s">
        <v>272</v>
      </c>
      <c r="C480" s="194"/>
      <c r="D480" s="146"/>
      <c r="E480" s="153" t="s">
        <v>277</v>
      </c>
      <c r="F480" s="149"/>
    </row>
    <row r="481" spans="1:6" ht="7.5" customHeight="1" x14ac:dyDescent="0.25">
      <c r="A481" s="146"/>
      <c r="B481" s="176"/>
      <c r="C481" s="146"/>
      <c r="D481" s="146"/>
      <c r="E481" s="153"/>
      <c r="F481" s="149"/>
    </row>
    <row r="482" spans="1:6" ht="46.5" customHeight="1" x14ac:dyDescent="0.25">
      <c r="A482" s="146"/>
      <c r="B482" s="194" t="s">
        <v>362</v>
      </c>
      <c r="C482" s="194"/>
      <c r="D482" s="146"/>
      <c r="E482" s="153" t="s">
        <v>276</v>
      </c>
      <c r="F482" s="149"/>
    </row>
    <row r="483" spans="1:6" ht="6.75" customHeight="1" x14ac:dyDescent="0.25">
      <c r="A483" s="146"/>
      <c r="B483" s="176"/>
      <c r="C483" s="146"/>
      <c r="D483" s="146"/>
      <c r="E483" s="153"/>
      <c r="F483" s="149"/>
    </row>
    <row r="484" spans="1:6" ht="44.25" customHeight="1" x14ac:dyDescent="0.25">
      <c r="A484" s="146"/>
      <c r="B484" s="194" t="s">
        <v>361</v>
      </c>
      <c r="C484" s="194"/>
      <c r="D484" s="146"/>
      <c r="E484" s="153" t="s">
        <v>275</v>
      </c>
      <c r="F484" s="149"/>
    </row>
    <row r="485" spans="1:6" ht="9" customHeight="1" x14ac:dyDescent="0.25">
      <c r="A485" s="146"/>
      <c r="B485" s="176"/>
      <c r="C485" s="146"/>
      <c r="D485" s="146"/>
      <c r="E485" s="153"/>
      <c r="F485" s="149"/>
    </row>
    <row r="486" spans="1:6" ht="51" customHeight="1" x14ac:dyDescent="0.25">
      <c r="A486" s="146"/>
      <c r="B486" s="194" t="s">
        <v>362</v>
      </c>
      <c r="C486" s="194"/>
      <c r="D486" s="146"/>
      <c r="E486" s="153" t="s">
        <v>274</v>
      </c>
      <c r="F486" s="149"/>
    </row>
    <row r="487" spans="1:6" ht="7.5" customHeight="1" x14ac:dyDescent="0.25">
      <c r="A487" s="146"/>
      <c r="B487" s="176"/>
      <c r="C487" s="146"/>
      <c r="D487" s="146"/>
      <c r="E487" s="153"/>
      <c r="F487" s="149"/>
    </row>
    <row r="488" spans="1:6" ht="43.5" customHeight="1" x14ac:dyDescent="0.25">
      <c r="A488" s="146"/>
      <c r="B488" s="194" t="s">
        <v>363</v>
      </c>
      <c r="C488" s="194"/>
      <c r="D488" s="146"/>
      <c r="E488" s="153" t="s">
        <v>273</v>
      </c>
      <c r="F488" s="149"/>
    </row>
    <row r="489" spans="1:6" ht="8.25" customHeight="1" x14ac:dyDescent="0.25">
      <c r="A489" s="146"/>
      <c r="B489" s="176"/>
      <c r="C489" s="146"/>
      <c r="D489" s="146"/>
      <c r="E489" s="153"/>
      <c r="F489" s="149"/>
    </row>
    <row r="490" spans="1:6" ht="46.5" customHeight="1" x14ac:dyDescent="0.25">
      <c r="A490" s="146"/>
      <c r="B490" s="194" t="s">
        <v>330</v>
      </c>
      <c r="C490" s="194"/>
      <c r="D490" s="146"/>
      <c r="E490" s="153" t="s">
        <v>364</v>
      </c>
      <c r="F490" s="149"/>
    </row>
    <row r="491" spans="1:6" s="24" customFormat="1" x14ac:dyDescent="0.2">
      <c r="A491" s="22"/>
      <c r="B491" s="23"/>
      <c r="C491" s="23"/>
      <c r="E491" s="25"/>
    </row>
    <row r="492" spans="1:6" s="24" customFormat="1" x14ac:dyDescent="0.2">
      <c r="A492" s="22"/>
      <c r="B492" s="23"/>
      <c r="C492" s="23"/>
      <c r="E492" s="25"/>
    </row>
    <row r="493" spans="1:6" s="24" customFormat="1" x14ac:dyDescent="0.2">
      <c r="A493" s="22"/>
      <c r="B493" s="23"/>
      <c r="C493" s="23"/>
      <c r="E493" s="25"/>
    </row>
    <row r="494" spans="1:6" s="24" customFormat="1" x14ac:dyDescent="0.2">
      <c r="A494" s="22"/>
      <c r="B494" s="23"/>
      <c r="C494" s="23"/>
      <c r="E494" s="25"/>
    </row>
    <row r="495" spans="1:6" s="24" customFormat="1" x14ac:dyDescent="0.2">
      <c r="A495" s="22"/>
      <c r="B495" s="23"/>
      <c r="C495" s="23"/>
      <c r="E495" s="25"/>
    </row>
  </sheetData>
  <mergeCells count="25">
    <mergeCell ref="B488:C488"/>
    <mergeCell ref="B490:C490"/>
    <mergeCell ref="B93:E93"/>
    <mergeCell ref="G465:H465"/>
    <mergeCell ref="B478:C478"/>
    <mergeCell ref="B480:C480"/>
    <mergeCell ref="B482:C482"/>
    <mergeCell ref="B484:C484"/>
    <mergeCell ref="G464:H464"/>
    <mergeCell ref="B71:E71"/>
    <mergeCell ref="A92:D92"/>
    <mergeCell ref="A70:D70"/>
    <mergeCell ref="B486:C486"/>
    <mergeCell ref="C1:E1"/>
    <mergeCell ref="A62:D62"/>
    <mergeCell ref="A63:E63"/>
    <mergeCell ref="A67:D67"/>
    <mergeCell ref="B68:E68"/>
    <mergeCell ref="A57:D57"/>
    <mergeCell ref="A58:E58"/>
    <mergeCell ref="C9:E9"/>
    <mergeCell ref="A11:E11"/>
    <mergeCell ref="A13:E13"/>
    <mergeCell ref="A47:D47"/>
    <mergeCell ref="A56:D5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49" workbookViewId="0">
      <selection activeCell="E56" sqref="E56"/>
    </sheetView>
  </sheetViews>
  <sheetFormatPr defaultRowHeight="12.75" x14ac:dyDescent="0.2"/>
  <cols>
    <col min="1" max="1" width="3.85546875" style="7" customWidth="1"/>
    <col min="2" max="2" width="30.28515625" style="7" customWidth="1"/>
    <col min="3" max="4" width="18.7109375" style="7" customWidth="1"/>
    <col min="5" max="5" width="21" style="7" customWidth="1"/>
    <col min="6" max="6" width="9.140625" style="7"/>
    <col min="7" max="7" width="11.7109375" style="7" customWidth="1"/>
    <col min="8" max="16384" width="9.140625" style="7"/>
  </cols>
  <sheetData>
    <row r="1" spans="1:6" ht="15.75" x14ac:dyDescent="0.2">
      <c r="C1" s="115" t="s">
        <v>223</v>
      </c>
      <c r="D1" s="115"/>
      <c r="F1" s="115"/>
    </row>
    <row r="2" spans="1:6" ht="15.75" customHeight="1" x14ac:dyDescent="0.2">
      <c r="C2" s="159" t="s">
        <v>220</v>
      </c>
      <c r="D2" s="159"/>
      <c r="F2" s="115"/>
    </row>
    <row r="3" spans="1:6" ht="15.75" x14ac:dyDescent="0.2">
      <c r="C3" s="159" t="s">
        <v>737</v>
      </c>
      <c r="D3" s="159"/>
      <c r="F3" s="115"/>
    </row>
    <row r="4" spans="1:6" ht="15.75" x14ac:dyDescent="0.2">
      <c r="C4" s="159" t="s">
        <v>221</v>
      </c>
      <c r="D4" s="159"/>
      <c r="E4" s="141"/>
      <c r="F4" s="141"/>
    </row>
    <row r="5" spans="1:6" ht="15.75" x14ac:dyDescent="0.2">
      <c r="C5" s="159" t="s">
        <v>222</v>
      </c>
      <c r="D5" s="159"/>
      <c r="E5" s="141"/>
      <c r="F5" s="141"/>
    </row>
    <row r="6" spans="1:6" ht="15.75" x14ac:dyDescent="0.2">
      <c r="C6" s="160" t="s">
        <v>738</v>
      </c>
      <c r="D6" s="160"/>
      <c r="F6" s="115"/>
    </row>
    <row r="7" spans="1:6" ht="15.75" x14ac:dyDescent="0.2">
      <c r="C7" s="160" t="s">
        <v>739</v>
      </c>
      <c r="D7" s="160"/>
      <c r="F7" s="115"/>
    </row>
    <row r="8" spans="1:6" ht="15.75" x14ac:dyDescent="0.25">
      <c r="C8" s="146" t="s">
        <v>740</v>
      </c>
      <c r="D8" s="146"/>
      <c r="F8" s="115"/>
    </row>
    <row r="9" spans="1:6" ht="15.75" x14ac:dyDescent="0.2">
      <c r="C9" s="116" t="s">
        <v>237</v>
      </c>
      <c r="D9" s="116"/>
      <c r="F9" s="116"/>
    </row>
    <row r="10" spans="1:6" ht="15.75" x14ac:dyDescent="0.2">
      <c r="B10" s="88"/>
      <c r="C10" s="112"/>
      <c r="D10" s="193"/>
      <c r="E10" s="88"/>
      <c r="F10" s="88"/>
    </row>
    <row r="11" spans="1:6" ht="15.75" x14ac:dyDescent="0.2">
      <c r="A11" s="237" t="s">
        <v>280</v>
      </c>
      <c r="B11" s="237"/>
      <c r="C11" s="237"/>
      <c r="D11" s="237"/>
      <c r="E11" s="237"/>
      <c r="F11" s="86"/>
    </row>
    <row r="12" spans="1:6" ht="16.5" thickBot="1" x14ac:dyDescent="0.25">
      <c r="B12" s="87"/>
      <c r="C12" s="111"/>
      <c r="D12" s="111"/>
      <c r="E12" s="87"/>
      <c r="F12" s="88"/>
    </row>
    <row r="13" spans="1:6" ht="24.75" customHeight="1" x14ac:dyDescent="0.2">
      <c r="A13" s="69" t="s">
        <v>0</v>
      </c>
      <c r="B13" s="117" t="s">
        <v>214</v>
      </c>
      <c r="C13" s="118"/>
      <c r="D13" s="245" t="s">
        <v>215</v>
      </c>
      <c r="E13" s="246"/>
      <c r="F13" s="24"/>
    </row>
    <row r="14" spans="1:6" x14ac:dyDescent="0.2">
      <c r="A14" s="82">
        <v>1</v>
      </c>
      <c r="B14" s="238" t="s">
        <v>224</v>
      </c>
      <c r="C14" s="239"/>
      <c r="D14" s="233">
        <v>350</v>
      </c>
      <c r="E14" s="234"/>
    </row>
    <row r="15" spans="1:6" ht="13.5" thickBot="1" x14ac:dyDescent="0.25">
      <c r="A15" s="83">
        <v>2</v>
      </c>
      <c r="B15" s="240" t="s">
        <v>225</v>
      </c>
      <c r="C15" s="241"/>
      <c r="D15" s="235">
        <v>9119.76</v>
      </c>
      <c r="E15" s="236"/>
    </row>
    <row r="16" spans="1:6" ht="13.5" thickBot="1" x14ac:dyDescent="0.25">
      <c r="A16" s="226" t="s">
        <v>216</v>
      </c>
      <c r="B16" s="227"/>
      <c r="C16" s="242"/>
      <c r="D16" s="247">
        <f>SUM(D14:E15)</f>
        <v>9469.76</v>
      </c>
      <c r="E16" s="232"/>
    </row>
    <row r="17" spans="1:9" x14ac:dyDescent="0.2">
      <c r="A17" s="84">
        <v>3</v>
      </c>
      <c r="B17" s="243" t="s">
        <v>226</v>
      </c>
      <c r="C17" s="244"/>
      <c r="D17" s="248">
        <v>15127.82</v>
      </c>
      <c r="E17" s="249"/>
    </row>
    <row r="18" spans="1:9" x14ac:dyDescent="0.2">
      <c r="A18" s="82">
        <v>4</v>
      </c>
      <c r="B18" s="238" t="s">
        <v>227</v>
      </c>
      <c r="C18" s="239"/>
      <c r="D18" s="233">
        <v>41819.83</v>
      </c>
      <c r="E18" s="234"/>
    </row>
    <row r="19" spans="1:9" x14ac:dyDescent="0.2">
      <c r="A19" s="82">
        <v>5</v>
      </c>
      <c r="B19" s="238" t="s">
        <v>228</v>
      </c>
      <c r="C19" s="239"/>
      <c r="D19" s="233">
        <v>1370.55</v>
      </c>
      <c r="E19" s="234"/>
    </row>
    <row r="20" spans="1:9" x14ac:dyDescent="0.2">
      <c r="A20" s="82">
        <v>6</v>
      </c>
      <c r="B20" s="238" t="s">
        <v>229</v>
      </c>
      <c r="C20" s="239"/>
      <c r="D20" s="233">
        <v>793.11</v>
      </c>
      <c r="E20" s="234"/>
    </row>
    <row r="21" spans="1:9" ht="13.5" thickBot="1" x14ac:dyDescent="0.25">
      <c r="A21" s="82">
        <v>7</v>
      </c>
      <c r="B21" s="240" t="s">
        <v>230</v>
      </c>
      <c r="C21" s="241"/>
      <c r="D21" s="235">
        <v>287</v>
      </c>
      <c r="E21" s="236"/>
    </row>
    <row r="22" spans="1:9" ht="13.5" thickBot="1" x14ac:dyDescent="0.25">
      <c r="A22" s="226" t="s">
        <v>217</v>
      </c>
      <c r="B22" s="227"/>
      <c r="C22" s="109"/>
      <c r="D22" s="231">
        <f>SUM(D17:E21)</f>
        <v>59398.310000000005</v>
      </c>
      <c r="E22" s="232"/>
    </row>
    <row r="23" spans="1:9" ht="13.5" thickBot="1" x14ac:dyDescent="0.25">
      <c r="A23" s="226" t="s">
        <v>218</v>
      </c>
      <c r="B23" s="227"/>
      <c r="C23" s="109"/>
      <c r="D23" s="231">
        <f>D22+D16</f>
        <v>68868.070000000007</v>
      </c>
      <c r="E23" s="232"/>
    </row>
    <row r="25" spans="1:9" ht="12.75" customHeight="1" x14ac:dyDescent="0.25">
      <c r="A25" s="146" t="s">
        <v>263</v>
      </c>
      <c r="B25" s="147"/>
      <c r="C25" s="146"/>
      <c r="D25" s="146"/>
      <c r="E25" s="146"/>
      <c r="F25" s="148"/>
      <c r="G25" s="148"/>
      <c r="H25" s="195"/>
      <c r="I25" s="195"/>
    </row>
    <row r="26" spans="1:9" ht="8.25" customHeight="1" x14ac:dyDescent="0.25">
      <c r="A26" s="146"/>
      <c r="B26" s="147"/>
      <c r="C26" s="146"/>
      <c r="D26" s="146"/>
      <c r="E26" s="146"/>
      <c r="F26" s="148"/>
      <c r="G26" s="148"/>
      <c r="H26" s="195"/>
      <c r="I26" s="195"/>
    </row>
    <row r="27" spans="1:9" ht="12" customHeight="1" x14ac:dyDescent="0.25">
      <c r="A27" s="146"/>
      <c r="B27" s="147" t="s">
        <v>264</v>
      </c>
      <c r="C27" s="146"/>
      <c r="D27" s="146"/>
      <c r="E27" s="146" t="s">
        <v>265</v>
      </c>
      <c r="G27" s="148"/>
    </row>
    <row r="28" spans="1:9" ht="8.25" customHeight="1" x14ac:dyDescent="0.25">
      <c r="A28" s="146"/>
      <c r="B28" s="147"/>
      <c r="C28" s="146"/>
      <c r="D28" s="146"/>
      <c r="E28" s="146"/>
      <c r="G28" s="148"/>
    </row>
    <row r="29" spans="1:9" ht="15.75" x14ac:dyDescent="0.25">
      <c r="A29" s="146" t="s">
        <v>269</v>
      </c>
      <c r="B29" s="147"/>
      <c r="C29" s="146"/>
      <c r="D29" s="146"/>
      <c r="E29" s="146"/>
      <c r="G29" s="148"/>
    </row>
    <row r="30" spans="1:9" ht="9" customHeight="1" x14ac:dyDescent="0.25">
      <c r="A30" s="146"/>
      <c r="B30" s="147"/>
      <c r="C30" s="146"/>
      <c r="D30" s="146"/>
      <c r="E30" s="146"/>
      <c r="G30" s="150"/>
    </row>
    <row r="31" spans="1:9" ht="16.5" customHeight="1" x14ac:dyDescent="0.25">
      <c r="A31" s="146"/>
      <c r="B31" s="147" t="s">
        <v>329</v>
      </c>
      <c r="C31" s="146"/>
      <c r="D31" s="146"/>
      <c r="E31" s="146" t="s">
        <v>267</v>
      </c>
      <c r="G31" s="149"/>
    </row>
    <row r="32" spans="1:9" ht="9" customHeight="1" x14ac:dyDescent="0.25">
      <c r="A32" s="146"/>
      <c r="B32" s="147"/>
      <c r="C32" s="146"/>
      <c r="D32" s="146"/>
      <c r="E32" s="146"/>
      <c r="G32" s="149"/>
    </row>
    <row r="33" spans="1:7" ht="15.75" x14ac:dyDescent="0.25">
      <c r="A33" s="146" t="s">
        <v>268</v>
      </c>
      <c r="B33" s="147"/>
      <c r="C33" s="146"/>
      <c r="D33" s="146"/>
      <c r="E33" s="146"/>
      <c r="G33" s="149"/>
    </row>
    <row r="34" spans="1:7" ht="6" customHeight="1" x14ac:dyDescent="0.25">
      <c r="A34" s="146"/>
      <c r="B34" s="147"/>
      <c r="C34" s="146"/>
      <c r="D34" s="146"/>
      <c r="E34" s="146"/>
      <c r="G34" s="149"/>
    </row>
    <row r="35" spans="1:7" ht="15.75" x14ac:dyDescent="0.25">
      <c r="A35" s="146"/>
      <c r="B35" s="147" t="s">
        <v>270</v>
      </c>
      <c r="C35" s="146"/>
      <c r="D35" s="146"/>
      <c r="E35" s="146" t="s">
        <v>271</v>
      </c>
      <c r="G35" s="149"/>
    </row>
    <row r="36" spans="1:7" ht="7.5" customHeight="1" x14ac:dyDescent="0.25">
      <c r="A36" s="146"/>
      <c r="B36" s="147"/>
      <c r="C36" s="146"/>
      <c r="D36" s="146"/>
      <c r="E36" s="146"/>
      <c r="G36" s="149"/>
    </row>
    <row r="37" spans="1:7" ht="15.75" x14ac:dyDescent="0.25">
      <c r="A37" s="146" t="s">
        <v>266</v>
      </c>
      <c r="B37" s="147"/>
      <c r="C37" s="146"/>
      <c r="D37" s="146"/>
      <c r="E37" s="146"/>
      <c r="G37" s="149"/>
    </row>
    <row r="38" spans="1:7" ht="9.75" customHeight="1" x14ac:dyDescent="0.25">
      <c r="A38" s="146"/>
      <c r="B38" s="147"/>
      <c r="C38" s="146"/>
      <c r="D38" s="146"/>
      <c r="E38" s="146"/>
      <c r="G38" s="149"/>
    </row>
    <row r="39" spans="1:7" ht="46.5" customHeight="1" x14ac:dyDescent="0.25">
      <c r="A39" s="146"/>
      <c r="B39" s="194" t="s">
        <v>365</v>
      </c>
      <c r="C39" s="194"/>
      <c r="D39" s="190"/>
      <c r="E39" s="146" t="s">
        <v>278</v>
      </c>
      <c r="G39" s="149"/>
    </row>
    <row r="40" spans="1:7" ht="9" customHeight="1" x14ac:dyDescent="0.25">
      <c r="A40" s="146"/>
      <c r="B40" s="151"/>
      <c r="C40" s="146"/>
      <c r="D40" s="146"/>
      <c r="E40" s="146"/>
      <c r="G40" s="149"/>
    </row>
    <row r="41" spans="1:7" ht="50.25" customHeight="1" x14ac:dyDescent="0.25">
      <c r="A41" s="146"/>
      <c r="B41" s="194" t="s">
        <v>272</v>
      </c>
      <c r="C41" s="194"/>
      <c r="D41" s="190"/>
      <c r="E41" s="146" t="s">
        <v>277</v>
      </c>
      <c r="G41" s="149"/>
    </row>
    <row r="42" spans="1:7" ht="7.5" customHeight="1" x14ac:dyDescent="0.25">
      <c r="A42" s="146"/>
      <c r="B42" s="151"/>
      <c r="C42" s="146"/>
      <c r="D42" s="146"/>
      <c r="E42" s="146"/>
      <c r="G42" s="149"/>
    </row>
    <row r="43" spans="1:7" ht="46.5" customHeight="1" x14ac:dyDescent="0.25">
      <c r="A43" s="146"/>
      <c r="B43" s="194" t="s">
        <v>362</v>
      </c>
      <c r="C43" s="194"/>
      <c r="D43" s="190"/>
      <c r="E43" s="146" t="s">
        <v>276</v>
      </c>
      <c r="G43" s="149"/>
    </row>
    <row r="44" spans="1:7" ht="6.75" customHeight="1" x14ac:dyDescent="0.25">
      <c r="A44" s="146"/>
      <c r="B44" s="151"/>
      <c r="C44" s="146"/>
      <c r="D44" s="146"/>
      <c r="E44" s="146"/>
      <c r="G44" s="149"/>
    </row>
    <row r="45" spans="1:7" ht="46.5" customHeight="1" x14ac:dyDescent="0.25">
      <c r="A45" s="146"/>
      <c r="B45" s="194" t="s">
        <v>361</v>
      </c>
      <c r="C45" s="194"/>
      <c r="D45" s="190"/>
      <c r="E45" s="146" t="s">
        <v>275</v>
      </c>
      <c r="G45" s="149"/>
    </row>
    <row r="46" spans="1:7" ht="9" customHeight="1" x14ac:dyDescent="0.25">
      <c r="A46" s="146"/>
      <c r="B46" s="151"/>
      <c r="C46" s="146"/>
      <c r="D46" s="146"/>
      <c r="E46" s="146"/>
      <c r="G46" s="149"/>
    </row>
    <row r="47" spans="1:7" ht="46.5" customHeight="1" x14ac:dyDescent="0.25">
      <c r="A47" s="146"/>
      <c r="B47" s="194" t="s">
        <v>362</v>
      </c>
      <c r="C47" s="194"/>
      <c r="D47" s="190"/>
      <c r="E47" s="146" t="s">
        <v>274</v>
      </c>
      <c r="G47" s="149"/>
    </row>
    <row r="48" spans="1:7" ht="15.75" x14ac:dyDescent="0.25">
      <c r="A48" s="146"/>
      <c r="B48" s="151"/>
      <c r="C48" s="146"/>
      <c r="D48" s="146"/>
      <c r="E48" s="146"/>
      <c r="G48" s="149"/>
    </row>
    <row r="49" spans="1:7" ht="47.25" customHeight="1" x14ac:dyDescent="0.25">
      <c r="A49" s="146"/>
      <c r="B49" s="194" t="s">
        <v>363</v>
      </c>
      <c r="C49" s="194"/>
      <c r="D49" s="190"/>
      <c r="E49" s="146" t="s">
        <v>273</v>
      </c>
      <c r="G49" s="149"/>
    </row>
    <row r="50" spans="1:7" ht="8.25" customHeight="1" x14ac:dyDescent="0.25">
      <c r="A50" s="146"/>
      <c r="B50" s="151"/>
      <c r="C50" s="146"/>
      <c r="D50" s="146"/>
      <c r="E50" s="146"/>
      <c r="G50" s="149"/>
    </row>
    <row r="51" spans="1:7" ht="48" customHeight="1" x14ac:dyDescent="0.25">
      <c r="A51" s="146"/>
      <c r="B51" s="194" t="s">
        <v>330</v>
      </c>
      <c r="C51" s="194"/>
      <c r="D51" s="190"/>
      <c r="E51" s="146" t="s">
        <v>364</v>
      </c>
      <c r="G51" s="149"/>
    </row>
  </sheetData>
  <mergeCells count="31">
    <mergeCell ref="A22:B22"/>
    <mergeCell ref="A23:B23"/>
    <mergeCell ref="B18:C18"/>
    <mergeCell ref="B19:C19"/>
    <mergeCell ref="B20:C20"/>
    <mergeCell ref="B21:C21"/>
    <mergeCell ref="A11:E11"/>
    <mergeCell ref="B14:C14"/>
    <mergeCell ref="B15:C15"/>
    <mergeCell ref="A16:C16"/>
    <mergeCell ref="B17:C17"/>
    <mergeCell ref="D13:E13"/>
    <mergeCell ref="D14:E14"/>
    <mergeCell ref="D15:E15"/>
    <mergeCell ref="D16:E16"/>
    <mergeCell ref="D17:E17"/>
    <mergeCell ref="B45:C45"/>
    <mergeCell ref="B47:C47"/>
    <mergeCell ref="B49:C49"/>
    <mergeCell ref="B51:C51"/>
    <mergeCell ref="H25:I25"/>
    <mergeCell ref="H26:I26"/>
    <mergeCell ref="B39:C39"/>
    <mergeCell ref="B41:C41"/>
    <mergeCell ref="B43:C43"/>
    <mergeCell ref="D23:E23"/>
    <mergeCell ref="D18:E18"/>
    <mergeCell ref="D19:E19"/>
    <mergeCell ref="D20:E20"/>
    <mergeCell ref="D21:E21"/>
    <mergeCell ref="D22:E2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13" workbookViewId="0">
      <selection activeCell="B35" sqref="B35:C35"/>
    </sheetView>
  </sheetViews>
  <sheetFormatPr defaultRowHeight="12.75" x14ac:dyDescent="0.2"/>
  <cols>
    <col min="1" max="1" width="5.5703125" customWidth="1"/>
    <col min="2" max="2" width="40.5703125" style="154" customWidth="1"/>
    <col min="3" max="3" width="16.140625" customWidth="1"/>
    <col min="4" max="4" width="12.85546875" customWidth="1"/>
    <col min="5" max="5" width="20.42578125" customWidth="1"/>
  </cols>
  <sheetData>
    <row r="1" spans="1:5" ht="15.75" x14ac:dyDescent="0.2">
      <c r="C1" s="159" t="s">
        <v>736</v>
      </c>
      <c r="D1" s="159"/>
    </row>
    <row r="2" spans="1:5" ht="15.75" x14ac:dyDescent="0.2">
      <c r="C2" s="159" t="s">
        <v>220</v>
      </c>
      <c r="D2" s="159"/>
    </row>
    <row r="3" spans="1:5" ht="15.75" x14ac:dyDescent="0.2">
      <c r="C3" s="159" t="s">
        <v>737</v>
      </c>
      <c r="D3" s="159"/>
    </row>
    <row r="4" spans="1:5" ht="15.75" x14ac:dyDescent="0.2">
      <c r="C4" s="159" t="s">
        <v>221</v>
      </c>
      <c r="D4" s="159"/>
    </row>
    <row r="5" spans="1:5" ht="15.75" x14ac:dyDescent="0.2">
      <c r="C5" s="159" t="s">
        <v>222</v>
      </c>
      <c r="D5" s="159"/>
    </row>
    <row r="6" spans="1:5" s="96" customFormat="1" ht="15.75" x14ac:dyDescent="0.2">
      <c r="B6" s="154"/>
      <c r="C6" s="160" t="s">
        <v>738</v>
      </c>
      <c r="D6" s="160"/>
    </row>
    <row r="7" spans="1:5" s="96" customFormat="1" ht="15.75" x14ac:dyDescent="0.2">
      <c r="B7" s="154"/>
      <c r="C7" s="160" t="s">
        <v>739</v>
      </c>
      <c r="D7" s="160"/>
    </row>
    <row r="8" spans="1:5" ht="12.75" customHeight="1" x14ac:dyDescent="0.25">
      <c r="A8" s="250"/>
      <c r="B8" s="250"/>
      <c r="C8" s="146" t="s">
        <v>740</v>
      </c>
    </row>
    <row r="10" spans="1:5" ht="15.75" x14ac:dyDescent="0.2">
      <c r="A10" s="237" t="s">
        <v>262</v>
      </c>
      <c r="B10" s="237"/>
      <c r="C10" s="237"/>
      <c r="D10" s="237"/>
      <c r="E10" s="237"/>
    </row>
    <row r="11" spans="1:5" ht="13.5" thickBot="1" x14ac:dyDescent="0.25"/>
    <row r="12" spans="1:5" ht="13.5" thickBot="1" x14ac:dyDescent="0.25">
      <c r="A12" s="136" t="s">
        <v>0</v>
      </c>
      <c r="B12" s="155" t="s">
        <v>2</v>
      </c>
      <c r="C12" s="137" t="s">
        <v>357</v>
      </c>
      <c r="D12" s="137" t="s">
        <v>72</v>
      </c>
      <c r="E12" s="139" t="s">
        <v>73</v>
      </c>
    </row>
    <row r="13" spans="1:5" s="7" customFormat="1" ht="51" x14ac:dyDescent="0.2">
      <c r="A13" s="73">
        <v>1</v>
      </c>
      <c r="B13" s="3" t="s">
        <v>358</v>
      </c>
      <c r="C13" s="20">
        <v>2000</v>
      </c>
      <c r="D13" s="8">
        <v>1</v>
      </c>
      <c r="E13" s="80">
        <v>0</v>
      </c>
    </row>
    <row r="14" spans="1:5" s="7" customFormat="1" ht="25.5" x14ac:dyDescent="0.2">
      <c r="A14" s="73">
        <v>2</v>
      </c>
      <c r="B14" s="3" t="s">
        <v>359</v>
      </c>
      <c r="C14" s="8">
        <v>2011</v>
      </c>
      <c r="D14" s="8">
        <v>1</v>
      </c>
      <c r="E14" s="80">
        <v>0</v>
      </c>
    </row>
    <row r="15" spans="1:5" s="7" customFormat="1" x14ac:dyDescent="0.2">
      <c r="A15" s="108"/>
      <c r="B15" s="156"/>
      <c r="C15" s="108"/>
      <c r="D15" s="108"/>
      <c r="E15" s="25"/>
    </row>
    <row r="16" spans="1:5" s="7" customFormat="1" ht="25.5" x14ac:dyDescent="0.2">
      <c r="A16" s="108"/>
      <c r="B16" s="156" t="s">
        <v>367</v>
      </c>
      <c r="C16" s="108"/>
      <c r="D16" s="108"/>
      <c r="E16" s="25"/>
    </row>
    <row r="17" spans="1:8" s="7" customFormat="1" x14ac:dyDescent="0.2">
      <c r="A17" s="108"/>
      <c r="B17" s="156"/>
      <c r="C17" s="108"/>
      <c r="D17" s="108"/>
      <c r="E17" s="25"/>
    </row>
    <row r="19" spans="1:8" s="7" customFormat="1" ht="12.75" customHeight="1" x14ac:dyDescent="0.25">
      <c r="A19" s="146" t="s">
        <v>263</v>
      </c>
      <c r="B19" s="157"/>
      <c r="C19" s="146"/>
      <c r="D19" s="146"/>
      <c r="E19" s="148"/>
      <c r="F19" s="148"/>
      <c r="G19" s="195"/>
      <c r="H19" s="195"/>
    </row>
    <row r="20" spans="1:8" s="7" customFormat="1" ht="8.25" customHeight="1" x14ac:dyDescent="0.25">
      <c r="A20" s="146"/>
      <c r="B20" s="157"/>
      <c r="C20" s="146"/>
      <c r="D20" s="146"/>
      <c r="E20" s="148"/>
      <c r="F20" s="148"/>
      <c r="G20" s="195"/>
      <c r="H20" s="195"/>
    </row>
    <row r="21" spans="1:8" s="7" customFormat="1" ht="18" customHeight="1" x14ac:dyDescent="0.25">
      <c r="A21" s="146"/>
      <c r="B21" s="157" t="s">
        <v>264</v>
      </c>
      <c r="C21" s="146"/>
      <c r="D21" s="146"/>
      <c r="E21" s="146" t="s">
        <v>265</v>
      </c>
      <c r="F21" s="148"/>
    </row>
    <row r="22" spans="1:8" s="7" customFormat="1" ht="8.25" customHeight="1" x14ac:dyDescent="0.25">
      <c r="A22" s="146"/>
      <c r="B22" s="157"/>
      <c r="C22" s="146"/>
      <c r="D22" s="146"/>
      <c r="E22" s="146"/>
      <c r="F22" s="148"/>
    </row>
    <row r="23" spans="1:8" s="7" customFormat="1" ht="15.75" x14ac:dyDescent="0.25">
      <c r="A23" s="146" t="s">
        <v>269</v>
      </c>
      <c r="B23" s="157"/>
      <c r="C23" s="146"/>
      <c r="D23" s="146"/>
      <c r="E23" s="146"/>
      <c r="F23" s="148"/>
    </row>
    <row r="24" spans="1:8" s="7" customFormat="1" ht="9" customHeight="1" x14ac:dyDescent="0.25">
      <c r="A24" s="146"/>
      <c r="B24" s="157"/>
      <c r="C24" s="146"/>
      <c r="D24" s="146"/>
      <c r="E24" s="146"/>
      <c r="F24" s="150"/>
    </row>
    <row r="25" spans="1:8" s="7" customFormat="1" ht="16.5" customHeight="1" x14ac:dyDescent="0.25">
      <c r="A25" s="146"/>
      <c r="B25" s="157" t="s">
        <v>329</v>
      </c>
      <c r="C25" s="146"/>
      <c r="D25" s="146"/>
      <c r="E25" s="146" t="s">
        <v>267</v>
      </c>
      <c r="F25" s="149"/>
    </row>
    <row r="26" spans="1:8" s="7" customFormat="1" ht="9" customHeight="1" x14ac:dyDescent="0.25">
      <c r="A26" s="146"/>
      <c r="B26" s="157"/>
      <c r="C26" s="146"/>
      <c r="D26" s="146"/>
      <c r="E26" s="146"/>
      <c r="F26" s="149"/>
    </row>
    <row r="27" spans="1:8" s="7" customFormat="1" ht="15.75" x14ac:dyDescent="0.25">
      <c r="A27" s="146" t="s">
        <v>268</v>
      </c>
      <c r="B27" s="157"/>
      <c r="C27" s="146"/>
      <c r="D27" s="146"/>
      <c r="E27" s="146"/>
      <c r="F27" s="149"/>
    </row>
    <row r="28" spans="1:8" s="7" customFormat="1" ht="6" customHeight="1" x14ac:dyDescent="0.25">
      <c r="A28" s="146"/>
      <c r="B28" s="157"/>
      <c r="C28" s="146"/>
      <c r="D28" s="146"/>
      <c r="E28" s="146"/>
      <c r="F28" s="149"/>
    </row>
    <row r="29" spans="1:8" s="7" customFormat="1" ht="15.75" x14ac:dyDescent="0.25">
      <c r="A29" s="146"/>
      <c r="B29" s="157" t="s">
        <v>270</v>
      </c>
      <c r="C29" s="146"/>
      <c r="D29" s="146"/>
      <c r="E29" s="146" t="s">
        <v>271</v>
      </c>
      <c r="F29" s="149"/>
    </row>
    <row r="30" spans="1:8" s="7" customFormat="1" ht="7.5" customHeight="1" x14ac:dyDescent="0.25">
      <c r="A30" s="146"/>
      <c r="B30" s="157"/>
      <c r="C30" s="146"/>
      <c r="D30" s="146"/>
      <c r="E30" s="146"/>
      <c r="F30" s="149"/>
    </row>
    <row r="31" spans="1:8" s="7" customFormat="1" ht="15.75" x14ac:dyDescent="0.25">
      <c r="A31" s="146" t="s">
        <v>266</v>
      </c>
      <c r="B31" s="157"/>
      <c r="C31" s="146"/>
      <c r="D31" s="146"/>
      <c r="E31" s="146"/>
      <c r="F31" s="149"/>
    </row>
    <row r="32" spans="1:8" s="7" customFormat="1" ht="9.75" customHeight="1" x14ac:dyDescent="0.25">
      <c r="A32" s="146"/>
      <c r="B32" s="157"/>
      <c r="C32" s="146"/>
      <c r="D32" s="146"/>
      <c r="E32" s="146"/>
      <c r="F32" s="149"/>
    </row>
    <row r="33" spans="1:6" s="7" customFormat="1" ht="33" customHeight="1" x14ac:dyDescent="0.25">
      <c r="A33" s="146"/>
      <c r="B33" s="194" t="s">
        <v>365</v>
      </c>
      <c r="C33" s="194"/>
      <c r="D33" s="146"/>
      <c r="E33" s="146" t="s">
        <v>278</v>
      </c>
      <c r="F33" s="149"/>
    </row>
    <row r="34" spans="1:6" s="7" customFormat="1" ht="9" customHeight="1" x14ac:dyDescent="0.25">
      <c r="A34" s="146"/>
      <c r="B34" s="158"/>
      <c r="C34" s="146"/>
      <c r="D34" s="146"/>
      <c r="E34" s="146"/>
      <c r="F34" s="149"/>
    </row>
    <row r="35" spans="1:6" s="7" customFormat="1" ht="50.25" customHeight="1" x14ac:dyDescent="0.25">
      <c r="A35" s="146"/>
      <c r="B35" s="194" t="s">
        <v>272</v>
      </c>
      <c r="C35" s="194"/>
      <c r="D35" s="146"/>
      <c r="E35" s="146" t="s">
        <v>277</v>
      </c>
      <c r="F35" s="149"/>
    </row>
    <row r="36" spans="1:6" s="7" customFormat="1" ht="7.5" customHeight="1" x14ac:dyDescent="0.25">
      <c r="A36" s="146"/>
      <c r="B36" s="158"/>
      <c r="C36" s="146"/>
      <c r="D36" s="146"/>
      <c r="E36" s="146"/>
      <c r="F36" s="149"/>
    </row>
    <row r="37" spans="1:6" s="7" customFormat="1" ht="46.5" customHeight="1" x14ac:dyDescent="0.25">
      <c r="A37" s="146"/>
      <c r="B37" s="194" t="s">
        <v>362</v>
      </c>
      <c r="C37" s="194"/>
      <c r="D37" s="146"/>
      <c r="E37" s="146" t="s">
        <v>276</v>
      </c>
      <c r="F37" s="149"/>
    </row>
    <row r="38" spans="1:6" s="7" customFormat="1" ht="6.75" customHeight="1" x14ac:dyDescent="0.25">
      <c r="A38" s="146"/>
      <c r="B38" s="158"/>
      <c r="C38" s="146"/>
      <c r="D38" s="146"/>
      <c r="E38" s="146"/>
      <c r="F38" s="149"/>
    </row>
    <row r="39" spans="1:6" s="7" customFormat="1" ht="46.5" customHeight="1" x14ac:dyDescent="0.25">
      <c r="A39" s="146"/>
      <c r="B39" s="194" t="s">
        <v>361</v>
      </c>
      <c r="C39" s="194"/>
      <c r="D39" s="146"/>
      <c r="E39" s="146" t="s">
        <v>275</v>
      </c>
      <c r="F39" s="149"/>
    </row>
    <row r="40" spans="1:6" s="7" customFormat="1" ht="9" customHeight="1" x14ac:dyDescent="0.25">
      <c r="A40" s="146"/>
      <c r="B40" s="158"/>
      <c r="C40" s="146"/>
      <c r="D40" s="146"/>
      <c r="E40" s="146"/>
      <c r="F40" s="149"/>
    </row>
    <row r="41" spans="1:6" s="7" customFormat="1" ht="46.5" customHeight="1" x14ac:dyDescent="0.25">
      <c r="A41" s="146"/>
      <c r="B41" s="194" t="s">
        <v>362</v>
      </c>
      <c r="C41" s="194"/>
      <c r="D41" s="146"/>
      <c r="E41" s="146" t="s">
        <v>274</v>
      </c>
      <c r="F41" s="149"/>
    </row>
    <row r="42" spans="1:6" s="7" customFormat="1" ht="15.75" x14ac:dyDescent="0.25">
      <c r="A42" s="146"/>
      <c r="B42" s="158"/>
      <c r="C42" s="146"/>
      <c r="D42" s="146"/>
      <c r="E42" s="146"/>
      <c r="F42" s="149"/>
    </row>
    <row r="43" spans="1:6" s="7" customFormat="1" ht="47.25" customHeight="1" x14ac:dyDescent="0.25">
      <c r="A43" s="146"/>
      <c r="B43" s="194" t="s">
        <v>363</v>
      </c>
      <c r="C43" s="194"/>
      <c r="D43" s="146"/>
      <c r="E43" s="146" t="s">
        <v>273</v>
      </c>
      <c r="F43" s="149"/>
    </row>
    <row r="44" spans="1:6" s="7" customFormat="1" ht="8.25" customHeight="1" x14ac:dyDescent="0.25">
      <c r="A44" s="146"/>
      <c r="B44" s="158"/>
      <c r="C44" s="146"/>
      <c r="D44" s="146"/>
      <c r="E44" s="146"/>
      <c r="F44" s="149"/>
    </row>
    <row r="45" spans="1:6" s="7" customFormat="1" ht="48" customHeight="1" x14ac:dyDescent="0.25">
      <c r="A45" s="146"/>
      <c r="B45" s="194" t="s">
        <v>330</v>
      </c>
      <c r="C45" s="194"/>
      <c r="D45" s="146"/>
      <c r="E45" s="146" t="s">
        <v>364</v>
      </c>
      <c r="F45" s="149"/>
    </row>
  </sheetData>
  <mergeCells count="11">
    <mergeCell ref="A10:E10"/>
    <mergeCell ref="A8:B8"/>
    <mergeCell ref="B39:C39"/>
    <mergeCell ref="B41:C41"/>
    <mergeCell ref="B43:C43"/>
    <mergeCell ref="B45:C45"/>
    <mergeCell ref="G19:H19"/>
    <mergeCell ref="G20:H20"/>
    <mergeCell ref="B33:C33"/>
    <mergeCell ref="B35:C35"/>
    <mergeCell ref="B37:C37"/>
  </mergeCells>
  <pageMargins left="0.7" right="0.7" top="0.75" bottom="0.75" header="0.3" footer="0.3"/>
  <pageSetup paperSize="9" orientation="portrait" verticalDpi="0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Додаток № 1 </vt:lpstr>
      <vt:lpstr>Додаток № 2</vt:lpstr>
      <vt:lpstr>Додаток № 3</vt:lpstr>
      <vt:lpstr>Додаток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RePack by Diakov</cp:lastModifiedBy>
  <cp:lastPrinted>2020-12-21T06:40:25Z</cp:lastPrinted>
  <dcterms:created xsi:type="dcterms:W3CDTF">2020-10-14T16:28:29Z</dcterms:created>
  <dcterms:modified xsi:type="dcterms:W3CDTF">2020-12-21T06:49:48Z</dcterms:modified>
</cp:coreProperties>
</file>