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20640" windowHeight="11760" activeTab="1"/>
  </bookViews>
  <sheets>
    <sheet name="Додаток № 1" sheetId="1" r:id="rId1"/>
    <sheet name="Додаток №2" sheetId="5" r:id="rId2"/>
    <sheet name="Додаток № 3" sheetId="2" r:id="rId3"/>
    <sheet name="Додаток № 4" sheetId="3" r:id="rId4"/>
    <sheet name="Додаток 5" sheetId="6" r:id="rId5"/>
  </sheets>
  <calcPr calcId="124519"/>
</workbook>
</file>

<file path=xl/calcChain.xml><?xml version="1.0" encoding="utf-8"?>
<calcChain xmlns="http://schemas.openxmlformats.org/spreadsheetml/2006/main">
  <c r="H274" i="1"/>
  <c r="G274"/>
  <c r="H272"/>
  <c r="H273" s="1"/>
  <c r="G273"/>
  <c r="F273"/>
  <c r="F274"/>
  <c r="F270"/>
  <c r="G270" l="1"/>
  <c r="G255"/>
  <c r="F255"/>
  <c r="G243"/>
  <c r="F243"/>
  <c r="G237"/>
  <c r="F237"/>
  <c r="G170"/>
  <c r="F170"/>
  <c r="G166"/>
  <c r="F166"/>
  <c r="G78"/>
  <c r="F78"/>
  <c r="H236" l="1"/>
  <c r="H235"/>
  <c r="H234"/>
  <c r="H165"/>
  <c r="H269" l="1"/>
  <c r="H268"/>
  <c r="H267"/>
  <c r="H266"/>
  <c r="H265"/>
  <c r="H264"/>
  <c r="H263"/>
  <c r="H262"/>
  <c r="H261"/>
  <c r="H260"/>
  <c r="H259"/>
  <c r="H258"/>
  <c r="H257"/>
  <c r="H254"/>
  <c r="H253"/>
  <c r="H252"/>
  <c r="H251"/>
  <c r="H250"/>
  <c r="H249"/>
  <c r="H248"/>
  <c r="H247"/>
  <c r="H246"/>
  <c r="H245"/>
  <c r="H242"/>
  <c r="H241"/>
  <c r="H240"/>
  <c r="H239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69"/>
  <c r="H168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E46" i="2"/>
  <c r="E57"/>
  <c r="E63"/>
  <c r="E67"/>
  <c r="E78"/>
  <c r="E83"/>
  <c r="E175"/>
  <c r="H170" i="1" l="1"/>
  <c r="H255"/>
  <c r="H166"/>
  <c r="H243"/>
  <c r="H78"/>
  <c r="H237"/>
  <c r="H270"/>
  <c r="E58" i="2"/>
  <c r="E70" l="1"/>
  <c r="E176" s="1"/>
  <c r="D22" i="3" l="1"/>
  <c r="D16"/>
  <c r="D23" l="1"/>
</calcChain>
</file>

<file path=xl/sharedStrings.xml><?xml version="1.0" encoding="utf-8"?>
<sst xmlns="http://schemas.openxmlformats.org/spreadsheetml/2006/main" count="911" uniqueCount="605">
  <si>
    <t>№ з/п</t>
  </si>
  <si>
    <t>Інвентарний номер</t>
  </si>
  <si>
    <t>Назва майна</t>
  </si>
  <si>
    <t>РІК</t>
  </si>
  <si>
    <t>Балансова вартість</t>
  </si>
  <si>
    <t>Знос</t>
  </si>
  <si>
    <t>Залишкова вартість</t>
  </si>
  <si>
    <t>Житловий будинок с. Потоки, вул. Жовтнева, 1 (Центральна)</t>
  </si>
  <si>
    <t>Житловий будинок с. Потоки, вул. Жовтнева, 3 (Центральна)</t>
  </si>
  <si>
    <t>Житловий будинок с. Потоки, вул. Жовтнева, 9 (Центральна)</t>
  </si>
  <si>
    <t>Житловий будинок с. Потоки, вул. Жовтнева, 11 (Центральна)</t>
  </si>
  <si>
    <t>Житловий будинок с. Потоки, вул. Жовтнева, 13 (Центральна)</t>
  </si>
  <si>
    <t>Житловий будинок с. Потоки, вул. Жовтнева, 15 (Центральна)</t>
  </si>
  <si>
    <t>Житловий будинок с. Потоки, вул. Жовтнева, 7 (Центральна)</t>
  </si>
  <si>
    <t>Автодорога Леніна (с.Потоки)(Лесі Українки) (1,3 км)</t>
  </si>
  <si>
    <t>Автодорога Перемога (с.Потоки) (0,8 км)</t>
  </si>
  <si>
    <t>Зупинка громадського призначення с. Соснівка (траса)</t>
  </si>
  <si>
    <t>Водонапірна башня (с. Потоки, вул. Набережна)</t>
  </si>
  <si>
    <t>Провулок Ковпака с. м. Кохнівка</t>
  </si>
  <si>
    <t>Провулок Козацький с. м. Кохнівка</t>
  </si>
  <si>
    <t>Провулок Клубний с. м. Кохнівка</t>
  </si>
  <si>
    <t>Провулок Першотравневий с. м. Кохнівка</t>
  </si>
  <si>
    <t>Провулок Поштовий с. м. Кохнівка</t>
  </si>
  <si>
    <t>Тупик Дачний</t>
  </si>
  <si>
    <t>Вулиця Абрикосова с. Потоки</t>
  </si>
  <si>
    <t>Вулиця Весняна с. Потоки</t>
  </si>
  <si>
    <t>Вулиця Виноградна с. Потоки</t>
  </si>
  <si>
    <t>Вулиця Вишнева с. Потоки</t>
  </si>
  <si>
    <t>Вулиця Гагаріна с. Потоки</t>
  </si>
  <si>
    <t>Вулиця Дачна с. Потоки</t>
  </si>
  <si>
    <t>Вулиця Канівчанка с. Потоки</t>
  </si>
  <si>
    <t>Вулиця Лісова с. Потоки</t>
  </si>
  <si>
    <t>Вулиця Лугова с. Потоки</t>
  </si>
  <si>
    <t>Вулиця Марусі Чурай с. Потоки</t>
  </si>
  <si>
    <t>Вулиця Миру с. Потоки</t>
  </si>
  <si>
    <t>Вулиця Молодіжна с. Потоки</t>
  </si>
  <si>
    <t>Вулиця Набережна с. Потоки</t>
  </si>
  <si>
    <t>Вулиця Незалежна с. Потоки</t>
  </si>
  <si>
    <t>Вулиця Освітня с. Потоки</t>
  </si>
  <si>
    <t>Вулиця Святкова с. Потоки</t>
  </si>
  <si>
    <t>Вулиця Соснова с. Потоки</t>
  </si>
  <si>
    <t>Вулиця Степова с. Потоки</t>
  </si>
  <si>
    <t>Вулиця Українська с. Потоки</t>
  </si>
  <si>
    <t>Вулиця Шевченка с. Потоки</t>
  </si>
  <si>
    <t>Вулиця Шкільна с. Потоки</t>
  </si>
  <si>
    <t>Вулиця Ювілейна с. Потоки</t>
  </si>
  <si>
    <t>Вулиця Яблунева с. Потоки</t>
  </si>
  <si>
    <t>Провулок Зелений с. Потоки</t>
  </si>
  <si>
    <t>Провулок Каштановий с. Потоки</t>
  </si>
  <si>
    <t>Провулок Комарова с. Потоки</t>
  </si>
  <si>
    <t>Провулок Космонавтів с. Потоки</t>
  </si>
  <si>
    <t>Провулок Сонячний с. Потоки</t>
  </si>
  <si>
    <t>Провулок Центральний с. Потоки</t>
  </si>
  <si>
    <t>Братська могила с. Придніпрянське (Обеліск)</t>
  </si>
  <si>
    <t>Братська могила с. М.Кохнівка (Обеліск)</t>
  </si>
  <si>
    <t>Братська могила с. Соснівка</t>
  </si>
  <si>
    <t xml:space="preserve">Системний блок Frime                                                                    </t>
  </si>
  <si>
    <t>Ноутбук Asus (ЦКіД)</t>
  </si>
  <si>
    <t xml:space="preserve">Системний блок Frime             </t>
  </si>
  <si>
    <t>Ноутбук DELL</t>
  </si>
  <si>
    <t>Холодильник "Атлант"</t>
  </si>
  <si>
    <t>Телевізор кольоровий LG</t>
  </si>
  <si>
    <t>Морозильник Веко</t>
  </si>
  <si>
    <t>Акустична система Мад</t>
  </si>
  <si>
    <t>Пральна машинка Samsung</t>
  </si>
  <si>
    <t>Плита електрична ПЕ-4ШПН</t>
  </si>
  <si>
    <t>Морозильна шафа Polair (в с/р)</t>
  </si>
  <si>
    <t>Фільтр водяний  T33-GAS-B</t>
  </si>
  <si>
    <t>Проектор</t>
  </si>
  <si>
    <t>Акустична система Alto SX215 (2016) (2 шт.)</t>
  </si>
  <si>
    <t>Підсилювач потужності Park Audio Df 2804 Mkll</t>
  </si>
  <si>
    <t>Морозильник Vestfrost VD 561 FNW</t>
  </si>
  <si>
    <t>Проектор Acer X117h DLP</t>
  </si>
  <si>
    <t>Рація</t>
  </si>
  <si>
    <t>Колонка</t>
  </si>
  <si>
    <t>Кондиціонер</t>
  </si>
  <si>
    <t>Пилосос Thomas</t>
  </si>
  <si>
    <t>Автомобіль "ВАЗ 21070"</t>
  </si>
  <si>
    <t xml:space="preserve">Бензокоса </t>
  </si>
  <si>
    <t>Одяг для сцени</t>
  </si>
  <si>
    <t>Всього по рахунках :</t>
  </si>
  <si>
    <t xml:space="preserve">Монітор LG Flatron                              </t>
  </si>
  <si>
    <t xml:space="preserve">Системний блок  LG                                             </t>
  </si>
  <si>
    <t xml:space="preserve">Монітор LG                       </t>
  </si>
  <si>
    <t xml:space="preserve">Монітор LG                      </t>
  </si>
  <si>
    <t xml:space="preserve">Системний блок Frime               </t>
  </si>
  <si>
    <t xml:space="preserve">Системний блок Frime              </t>
  </si>
  <si>
    <t xml:space="preserve">Системний блок Delux                         </t>
  </si>
  <si>
    <t xml:space="preserve">Ноутбук Aser  </t>
  </si>
  <si>
    <t xml:space="preserve">Ноутбук Lenovo   </t>
  </si>
  <si>
    <t xml:space="preserve">Сист.блок Gamemax                             </t>
  </si>
  <si>
    <t xml:space="preserve">Сист.блок Gamemax                                  </t>
  </si>
  <si>
    <t xml:space="preserve">Системний блок Frime        </t>
  </si>
  <si>
    <t xml:space="preserve">Системний блок Frime      </t>
  </si>
  <si>
    <t>Ноутбук hp (в М.К.)</t>
  </si>
  <si>
    <t xml:space="preserve">Монітор LG                                 </t>
  </si>
  <si>
    <t xml:space="preserve">Монітор LG                                     </t>
  </si>
  <si>
    <t xml:space="preserve">Монітори Samsung 21,5" S22E390H </t>
  </si>
  <si>
    <t>Монітори Samsung 21,5" S22E390H</t>
  </si>
  <si>
    <t xml:space="preserve">Принтер Samsung </t>
  </si>
  <si>
    <t>Принтер Samsung</t>
  </si>
  <si>
    <t xml:space="preserve">Принтер Cenon MF 3010                               </t>
  </si>
  <si>
    <t xml:space="preserve">Телевізор Philirs 32PFH5500/88 з кріпленням </t>
  </si>
  <si>
    <t xml:space="preserve">Мікшерний пульт Alto Professional Live 1604 </t>
  </si>
  <si>
    <t xml:space="preserve">Принтер Samsung 4650                                               </t>
  </si>
  <si>
    <t xml:space="preserve">Принтер Cenon MF 3010                              </t>
  </si>
  <si>
    <t xml:space="preserve">Принтер Cenon MF 231.        </t>
  </si>
  <si>
    <t xml:space="preserve">Принтер Cenon MF 231.       </t>
  </si>
  <si>
    <t xml:space="preserve">Стіл комп`ютерний вугловий </t>
  </si>
  <si>
    <t xml:space="preserve">Шафа офісна </t>
  </si>
  <si>
    <t xml:space="preserve">Стінка офісна </t>
  </si>
  <si>
    <t>Всього по рахунку 1013 :</t>
  </si>
  <si>
    <t>Всього по рахунку 1014 :</t>
  </si>
  <si>
    <t>Всього по рахунку 1016 :</t>
  </si>
  <si>
    <t>Всього по рахунку 1017 :</t>
  </si>
  <si>
    <t>К-ть</t>
  </si>
  <si>
    <t>Вартість</t>
  </si>
  <si>
    <t>Назва запасів</t>
  </si>
  <si>
    <t>Сосиски</t>
  </si>
  <si>
    <t>Масло</t>
  </si>
  <si>
    <t>Олія</t>
  </si>
  <si>
    <t>Цукор</t>
  </si>
  <si>
    <t>Яйця</t>
  </si>
  <si>
    <t>Манка</t>
  </si>
  <si>
    <t>Гречка</t>
  </si>
  <si>
    <t>Рис</t>
  </si>
  <si>
    <t>Пшенична</t>
  </si>
  <si>
    <t>Пшоно</t>
  </si>
  <si>
    <t>Горох</t>
  </si>
  <si>
    <t>Ячнева</t>
  </si>
  <si>
    <t>Геркулес</t>
  </si>
  <si>
    <t>Мука</t>
  </si>
  <si>
    <t>Макарони</t>
  </si>
  <si>
    <t>Сир твердий</t>
  </si>
  <si>
    <t>Чай</t>
  </si>
  <si>
    <t>Сіль</t>
  </si>
  <si>
    <t>Дріжді</t>
  </si>
  <si>
    <t>Какао</t>
  </si>
  <si>
    <t>Перець молотий</t>
  </si>
  <si>
    <t>Ванілін</t>
  </si>
  <si>
    <t>Ванільний цук.</t>
  </si>
  <si>
    <t>Уксус (оцет)</t>
  </si>
  <si>
    <t>Сода харчова</t>
  </si>
  <si>
    <t>Ікра кабачкова</t>
  </si>
  <si>
    <t>Всього по загальному фонду по рахунку 1511</t>
  </si>
  <si>
    <t>Молоко</t>
  </si>
  <si>
    <t>Картопля</t>
  </si>
  <si>
    <t>Морква</t>
  </si>
  <si>
    <t>Буряк</t>
  </si>
  <si>
    <t>Цибуля</t>
  </si>
  <si>
    <t>Компот</t>
  </si>
  <si>
    <t>Сухофрукти</t>
  </si>
  <si>
    <t>Всього по спеціальному фонду по рахунку 1511</t>
  </si>
  <si>
    <t>Всього по рахунку 1511</t>
  </si>
  <si>
    <t>Брикети</t>
  </si>
  <si>
    <t>Всього по рахунку 1514</t>
  </si>
  <si>
    <t>Одиниці виміру</t>
  </si>
  <si>
    <t>кг</t>
  </si>
  <si>
    <t>л</t>
  </si>
  <si>
    <t>Бензин А-92</t>
  </si>
  <si>
    <t>шт</t>
  </si>
  <si>
    <t>Всього по рахунку 1515</t>
  </si>
  <si>
    <t>бут.</t>
  </si>
  <si>
    <t>пач.</t>
  </si>
  <si>
    <t>Всього по рахунку 1516</t>
  </si>
  <si>
    <t xml:space="preserve">Білети клубні </t>
  </si>
  <si>
    <t>Лампи світлодіодні</t>
  </si>
  <si>
    <t>Датчик день-ніч</t>
  </si>
  <si>
    <t>WiFi  роутер</t>
  </si>
  <si>
    <t>Модем (інтер)</t>
  </si>
  <si>
    <t>Скатертина</t>
  </si>
  <si>
    <t>Кондиціонери</t>
  </si>
  <si>
    <t>Комплект (клавіатура, миша) безпровідний</t>
  </si>
  <si>
    <t>Монітор LG</t>
  </si>
  <si>
    <t>Принтер Кенон 2900</t>
  </si>
  <si>
    <t>Принтер 1640</t>
  </si>
  <si>
    <t>Телефон  інтертелеком</t>
  </si>
  <si>
    <t>Телефон "Панасонік"</t>
  </si>
  <si>
    <t>Факс "Панасонік"</t>
  </si>
  <si>
    <t>Вогнегасник</t>
  </si>
  <si>
    <t xml:space="preserve">Драбина </t>
  </si>
  <si>
    <t>Урни для голосування</t>
  </si>
  <si>
    <t>Сейфи  металеві</t>
  </si>
  <si>
    <t xml:space="preserve">Фаркоп </t>
  </si>
  <si>
    <t>Зарядний прилад</t>
  </si>
  <si>
    <t>Стільці кож. зам.</t>
  </si>
  <si>
    <t>Поличка підвісна</t>
  </si>
  <si>
    <t>Тумба офісна з надбудовою</t>
  </si>
  <si>
    <t>Стільці "ІСО" кож.зам</t>
  </si>
  <si>
    <t>Штамп "анульовано"</t>
  </si>
  <si>
    <t>Штамп реестрації</t>
  </si>
  <si>
    <t>Подушечка для штампів</t>
  </si>
  <si>
    <t>шт.</t>
  </si>
  <si>
    <t xml:space="preserve">Відбійник настінний </t>
  </si>
  <si>
    <t xml:space="preserve">Стіл  офісний </t>
  </si>
  <si>
    <t>Шафа офісна</t>
  </si>
  <si>
    <t xml:space="preserve">Тепловентілятор </t>
  </si>
  <si>
    <t xml:space="preserve">Флешка КЗІ  для казначейства </t>
  </si>
  <si>
    <t>Поличка підвісна велика</t>
  </si>
  <si>
    <t>Поличка підвісна  мала</t>
  </si>
  <si>
    <t xml:space="preserve">Антресоль до офісної шафи </t>
  </si>
  <si>
    <t xml:space="preserve">Поличка підвісна </t>
  </si>
  <si>
    <t xml:space="preserve">Полочка підвісна </t>
  </si>
  <si>
    <t xml:space="preserve">Тумба офісна </t>
  </si>
  <si>
    <t xml:space="preserve">Шафа офісна навісна </t>
  </si>
  <si>
    <t xml:space="preserve">Крісло офісне Комфорт А-14 </t>
  </si>
  <si>
    <t xml:space="preserve">Стіл  компютерний </t>
  </si>
  <si>
    <t xml:space="preserve">Антресоль </t>
  </si>
  <si>
    <t xml:space="preserve">Шафа платяна </t>
  </si>
  <si>
    <t xml:space="preserve">Стілець офісний чорний </t>
  </si>
  <si>
    <t>Штамп "Згідно з орігіналом"</t>
  </si>
  <si>
    <t>Карниз 2м</t>
  </si>
  <si>
    <t xml:space="preserve">Карниз 3м </t>
  </si>
  <si>
    <t>Картина "Яблука"</t>
  </si>
  <si>
    <t>Мийка</t>
  </si>
  <si>
    <t>Піаніно</t>
  </si>
  <si>
    <t>Принтер</t>
  </si>
  <si>
    <t>Плити  кухонні</t>
  </si>
  <si>
    <t>Стіл робочий двомісний без шухляд</t>
  </si>
  <si>
    <t>Шафа для  роздягання з лавкою</t>
  </si>
  <si>
    <t>Бензотример БМК 1743</t>
  </si>
  <si>
    <t>Кошма</t>
  </si>
  <si>
    <t>Канат</t>
  </si>
  <si>
    <t>Вікномийка</t>
  </si>
  <si>
    <t xml:space="preserve">Мітла синтетична </t>
  </si>
  <si>
    <t>Праска</t>
  </si>
  <si>
    <t>Стінка дитяча "Кораблик" 2143х572х1322</t>
  </si>
  <si>
    <t>Стінка дитяча "Еверест" 2603х321х1700</t>
  </si>
  <si>
    <t>Шафа для  роздягання (дитячі)</t>
  </si>
  <si>
    <t>м</t>
  </si>
  <si>
    <t>Гардіна тюлева</t>
  </si>
  <si>
    <t>Дзеркало</t>
  </si>
  <si>
    <t>Мікрофони шнурові</t>
  </si>
  <si>
    <t>Мікшерний  пульт</t>
  </si>
  <si>
    <t>МФУ EPSON XP-342</t>
  </si>
  <si>
    <t>Праска GORENJE</t>
  </si>
  <si>
    <t>Штапель білий</t>
  </si>
  <si>
    <t>Штапель український</t>
  </si>
  <si>
    <t>Мотокоса Grunhelm</t>
  </si>
  <si>
    <t xml:space="preserve">Конденсаторний мікрофон SAMSON </t>
  </si>
  <si>
    <t>Стійка під акустичну систему</t>
  </si>
  <si>
    <t>Столи розкладні</t>
  </si>
  <si>
    <t>Костюм. Св. Миколая</t>
  </si>
  <si>
    <t>Костюм Снігурки</t>
  </si>
  <si>
    <t>Проектор вуличний</t>
  </si>
  <si>
    <t>Банер</t>
  </si>
  <si>
    <t>Акустична система HL AUDIO MACK12A USB</t>
  </si>
  <si>
    <t>Пасивна акустична система HL AUDIO MACK12</t>
  </si>
  <si>
    <t>Костюм дитячий(юбка,блуза)</t>
  </si>
  <si>
    <t>Костюм підлітковий (юбка,блузка)</t>
  </si>
  <si>
    <t>Крісло дитяче №2</t>
  </si>
  <si>
    <t>Куліси на сцену креп-сатин</t>
  </si>
  <si>
    <t>Мікрофон AKG P5 S</t>
  </si>
  <si>
    <t>Мікрофон Audix F50</t>
  </si>
  <si>
    <t>Мікрофон шнуровий SOUNDKING SKEH 031</t>
  </si>
  <si>
    <t xml:space="preserve">Стійка до мікрофона </t>
  </si>
  <si>
    <t>Стіл дитячий квадрат</t>
  </si>
  <si>
    <t>Стільці театральні</t>
  </si>
  <si>
    <t>Український костюм(вишиванка, плахта)</t>
  </si>
  <si>
    <t>Циганський костюм</t>
  </si>
  <si>
    <t>Плахти жіночі</t>
  </si>
  <si>
    <t>Жилети жіночі</t>
  </si>
  <si>
    <t>Костюми дит. дівч.</t>
  </si>
  <si>
    <t>Костюми дит. хлопчикові</t>
  </si>
  <si>
    <t xml:space="preserve">Плаття для ведучих </t>
  </si>
  <si>
    <t>Плаття для танцю</t>
  </si>
  <si>
    <t>Костюми сценічні "військові"</t>
  </si>
  <si>
    <t>Намет Fjord Nansen ANDY IV</t>
  </si>
  <si>
    <t>Намет Fjord Nansen SIERRA II COMFORT</t>
  </si>
  <si>
    <t>Намет Fjord Nansen SIERRA III COMFORT</t>
  </si>
  <si>
    <t>Спальний мішок Fjord Nansen FLORO</t>
  </si>
  <si>
    <t>Спальний мішок Fjord Nansen HAMAR MID</t>
  </si>
  <si>
    <t>Акустична система GEMIX</t>
  </si>
  <si>
    <t>Бензопилка</t>
  </si>
  <si>
    <t>Дошка оголошень</t>
  </si>
  <si>
    <t>Лавочка зі спинкою 2м</t>
  </si>
  <si>
    <t>Мотокоса FC-43 2,4 Кв</t>
  </si>
  <si>
    <t>Мотооприскувач</t>
  </si>
  <si>
    <t>Тачка садова двоколісна</t>
  </si>
  <si>
    <t>Урна</t>
  </si>
  <si>
    <t xml:space="preserve">Мотокоса </t>
  </si>
  <si>
    <t>Дорожний знак "Придніпрянське"</t>
  </si>
  <si>
    <t>Дорожний знак "Головна дорога" (квадрат)</t>
  </si>
  <si>
    <t>Дорожний знак прямокутний (стрелки)</t>
  </si>
  <si>
    <t>Дорожний знак "Уступи дорогу"(трикутний)</t>
  </si>
  <si>
    <t>Всього по рахунку 1812 (МШП):</t>
  </si>
  <si>
    <t>Номер рахунку</t>
  </si>
  <si>
    <t>Сума</t>
  </si>
  <si>
    <t>Всього по загальному фонду</t>
  </si>
  <si>
    <t>Всього по спеціальному фонду</t>
  </si>
  <si>
    <t>Всього залишків на рахунках</t>
  </si>
  <si>
    <t>Додаток №1</t>
  </si>
  <si>
    <t>до проміжного передавального акта</t>
  </si>
  <si>
    <t>Потоківської сільської ради</t>
  </si>
  <si>
    <t>до правонаступника</t>
  </si>
  <si>
    <t>Додаток №3</t>
  </si>
  <si>
    <t>Додаток №4</t>
  </si>
  <si>
    <t>UA978201720344230002000041049</t>
  </si>
  <si>
    <t>UA428201720344240005000041049</t>
  </si>
  <si>
    <t>UA168201720344221002200041049</t>
  </si>
  <si>
    <t>UA468201720344291003200041049</t>
  </si>
  <si>
    <t>UA528201720344261004200041049</t>
  </si>
  <si>
    <t>UA588201720344231005200041049</t>
  </si>
  <si>
    <t>UA498201720344201003300041049</t>
  </si>
  <si>
    <t xml:space="preserve">Кременчуцької міської ради </t>
  </si>
  <si>
    <t>Полтавської області</t>
  </si>
  <si>
    <t>Перелік основних засобів за рахунком 1013</t>
  </si>
  <si>
    <t>Перелік основних засобів за рахунком 1014</t>
  </si>
  <si>
    <t>Перелік основних засобів за рахунком 1015</t>
  </si>
  <si>
    <t>Перелік основних засобів за рахунком 1016</t>
  </si>
  <si>
    <t>Перелік основних засобів за рахунком 1017</t>
  </si>
  <si>
    <t>Кременчуцької міської ради</t>
  </si>
  <si>
    <t xml:space="preserve">станом на </t>
  </si>
  <si>
    <t>станом на</t>
  </si>
  <si>
    <t>Будівля Потоківського Центру культури і дозвілля (с.Потоки, вул. Шевченка, 1-а)</t>
  </si>
  <si>
    <r>
      <t xml:space="preserve">Житловий </t>
    </r>
    <r>
      <rPr>
        <sz val="10"/>
        <rFont val="Times New Roman"/>
        <family val="1"/>
        <charset val="204"/>
      </rPr>
      <t xml:space="preserve">будинок </t>
    </r>
    <r>
      <rPr>
        <sz val="10"/>
        <color theme="1"/>
        <rFont val="Times New Roman"/>
        <family val="1"/>
        <charset val="204"/>
      </rPr>
      <t>с. Потоки, вул. Колгоспна ,5 (Калинова)</t>
    </r>
  </si>
  <si>
    <t>Господарчий сарай з льодником при дитячому садочку "Світлячок"</t>
  </si>
  <si>
    <t>Котельня Потоківського Центру культури і дозвілля</t>
  </si>
  <si>
    <r>
      <t xml:space="preserve">Глядацька зала під відкритим небом при Потоківському </t>
    </r>
    <r>
      <rPr>
        <sz val="10"/>
        <rFont val="Times New Roman"/>
        <family val="1"/>
        <charset val="204"/>
      </rPr>
      <t>Центру культури і дозвілля</t>
    </r>
  </si>
  <si>
    <t>Дитячий майданчик с. М. Кохнівка, вул. Шкільна, 34а</t>
  </si>
  <si>
    <t>Вулиця Зелена  с. Соснівка</t>
  </si>
  <si>
    <t>Вулиця Котляревського  с. Соснівка</t>
  </si>
  <si>
    <t>Вулиця Панфіловців  с. Соснівка</t>
  </si>
  <si>
    <t>Вулиця Піщана  с. Соснівка</t>
  </si>
  <si>
    <t>Вулиця Зелена  с. Придніпрянське</t>
  </si>
  <si>
    <t>Вулиця Зоріна  с. Придніпрянське</t>
  </si>
  <si>
    <t>Вулиця Кооперативна  с. Придніпрянське</t>
  </si>
  <si>
    <t>Вулиця Леонова  с. Придніпрянське</t>
  </si>
  <si>
    <t>Вулиця Лісова (Колгоспна)  с. Придніпрянське</t>
  </si>
  <si>
    <t>Вулиця Лугова  с. Придніпрянське</t>
  </si>
  <si>
    <t>Вулиця Придніпровська  с. Придніпрянське</t>
  </si>
  <si>
    <t>Вулиця Центральна (Леніна)  с. Придніпрянське</t>
  </si>
  <si>
    <t>Вулиця Богдана Хмельницького  с. М. Кохнівка</t>
  </si>
  <si>
    <t>Вулиця Гоголя  с. М. Кохнівка</t>
  </si>
  <si>
    <t>Вулиця Грушевського  с. М. Кохнівка</t>
  </si>
  <si>
    <t>Вулиця Загребельного  с. М. Кохнівка</t>
  </si>
  <si>
    <t>Вулиця Зелена  с. М. Кохнівка</t>
  </si>
  <si>
    <t>Вулиця Івасюка  с. М. Кохнівка</t>
  </si>
  <si>
    <t>Вулиця Івана Франка  с. М. Кохнівка</t>
  </si>
  <si>
    <t>Вулиця Козацька  с. М. Кохнівка</t>
  </si>
  <si>
    <t>Вулиця Кропивницького с. М. Кохнівка</t>
  </si>
  <si>
    <t>Вулиця Лесі Українки с. М. Кохнівка</t>
  </si>
  <si>
    <t>Вулиця Лісова с. М. Кохнівка</t>
  </si>
  <si>
    <t>Вулиця Межова с. М. Кохнівка</t>
  </si>
  <si>
    <t>Вулиця Молодіжна с. М. Кохнівка</t>
  </si>
  <si>
    <t>Вулиця Поштова с. М. Кохнівка</t>
  </si>
  <si>
    <t>Вулиця Садова с. М. Кохнівка</t>
  </si>
  <si>
    <t>Вулиця Сільськогосподрська с. М. Кохнівка</t>
  </si>
  <si>
    <t>Вулиця Спортивна с. М. Кохнівка</t>
  </si>
  <si>
    <t>Вулиця Ударна с. М. Кохнівка</t>
  </si>
  <si>
    <t>Вулиця Шевченка с. М. Кохнівка</t>
  </si>
  <si>
    <t>Вулиця Шкільна с. М. Кохнівка</t>
  </si>
  <si>
    <t>Автомобіль швидкої допомоги ГАЗ AG-G 2752-ШДУ</t>
  </si>
  <si>
    <t>Зелені насадження біля дитячого дошкільного закладу "Світлячок" с. Потоки, вул. Центральна, 13а</t>
  </si>
  <si>
    <t>Ялинка Глаука біля Потоківського Центру культури і дозвілля</t>
  </si>
  <si>
    <t>Перелік запасів Потоківської сільської ради</t>
  </si>
  <si>
    <t xml:space="preserve">              Перелік запасних частин за рахунком 1515</t>
  </si>
  <si>
    <t>Перелік малоцінних швидкозношувальних предметів за рахунком 1812 (МПШ)</t>
  </si>
  <si>
    <t xml:space="preserve">              Перелік тари за рахунком 1516</t>
  </si>
  <si>
    <t>Паркан бетонний (192 секцій, 101 стовпців, 1 металеві ворота, кладовище с. Потоки, вул. Лесі Українки)</t>
  </si>
  <si>
    <t>Паркан бетонний (376 секцій, 198 стовпців, кладовище с. М.Кохнівка)</t>
  </si>
  <si>
    <t>Поклонний металевий хрест с. Потоки</t>
  </si>
  <si>
    <t>Поклонний металевий хрест с. Соснівка</t>
  </si>
  <si>
    <t>Поклонний металевий хрест с. М.Кохнівка</t>
  </si>
  <si>
    <t>Поклонний металевий хрест с. Придніпрянське</t>
  </si>
  <si>
    <t>Всього по рахунку 1517</t>
  </si>
  <si>
    <t>Штора біла шифонова (комплект із 3 шт.) Придніпрянський сільський клуб</t>
  </si>
  <si>
    <t>Штора блекаут (комплект із 3 шт.) Придніпрянський сільський клуб</t>
  </si>
  <si>
    <t xml:space="preserve">Стіл дитячий </t>
  </si>
  <si>
    <t>Стіл тенісний в дятячому дошкільному закладі "Світлячок"</t>
  </si>
  <si>
    <t>Стіл тенісний в Придніпрянському сільському клубі</t>
  </si>
  <si>
    <t>Грати захисні в дитячому дошкільному закладі "Світлячок"</t>
  </si>
  <si>
    <t>Навіс для велосипедів (дитячий дошкільний заклад "Світлячок", с. Потоки, вул. Центральна, 13а)</t>
  </si>
  <si>
    <t xml:space="preserve">Холодильник NORD сірий </t>
  </si>
  <si>
    <t xml:space="preserve">Задник шифоновий в актовому залі адмін будинку </t>
  </si>
  <si>
    <t>Поличка декоративна</t>
  </si>
  <si>
    <t>Грати захисні в Придніпрянському сільському клубі</t>
  </si>
  <si>
    <t>Памятник загиблим воїнам (с. М.Кохнівка)</t>
  </si>
  <si>
    <t>Памятник загиблим воїнам (с. Придніпрянське)</t>
  </si>
  <si>
    <t>Перелік обєктів благоустрою населених пунктів Потоківської сільської ради</t>
  </si>
  <si>
    <t>Пам'ятний знак жертвам голодомору (с. Потоки, вул. Лесі Українки)</t>
  </si>
  <si>
    <t>Голова комісії:</t>
  </si>
  <si>
    <t>Виконуючий обов'язки старости</t>
  </si>
  <si>
    <t>Зоря Ю.О.</t>
  </si>
  <si>
    <t>Члени комісії:</t>
  </si>
  <si>
    <t>Дука А.Є.</t>
  </si>
  <si>
    <t>Секретар комісії:</t>
  </si>
  <si>
    <t>Заступник голови комісії:</t>
  </si>
  <si>
    <t>Головний бухгалтер Потоківської сільської ради</t>
  </si>
  <si>
    <t>Воловнік Л.С.</t>
  </si>
  <si>
    <t>Начальник управління охорони здоров'я виконавчого комітету Кременчуцуької міської ради Полтавської області</t>
  </si>
  <si>
    <t>Щербіна О.О.</t>
  </si>
  <si>
    <t>Неіленко Т.Г.</t>
  </si>
  <si>
    <t>Кондрашов В.О.</t>
  </si>
  <si>
    <t>Москалик І.В.</t>
  </si>
  <si>
    <t>Середа М.В.</t>
  </si>
  <si>
    <t>Москалик Г.Ф.</t>
  </si>
  <si>
    <t xml:space="preserve">Вогнегасники </t>
  </si>
  <si>
    <t>Залишок коштів (у національній валюті) на рахунках у Казначействі</t>
  </si>
  <si>
    <t xml:space="preserve">                 Перелік продуктів харчування за рахунком 1511</t>
  </si>
  <si>
    <t xml:space="preserve">              Перелік мастидьно-паливних матеріалів за рахунком 1514</t>
  </si>
  <si>
    <t xml:space="preserve">              Перелік сировини і матеріалів за рахунком 1517</t>
  </si>
  <si>
    <t xml:space="preserve">              Перелік запасів за рахунком 1812</t>
  </si>
  <si>
    <t>Всього по рахунку 1812</t>
  </si>
  <si>
    <t>Перелік об`єктів незавершених капітальних інвестицій 1311</t>
  </si>
  <si>
    <t xml:space="preserve">Принтер  HP </t>
  </si>
  <si>
    <t>Всього по рахунку 1015 :</t>
  </si>
  <si>
    <t>101480043/  101480044</t>
  </si>
  <si>
    <t>101480045/  101480046</t>
  </si>
  <si>
    <t>101480049/  101480052</t>
  </si>
  <si>
    <t>101480053/  101480056</t>
  </si>
  <si>
    <t>Годинник електричний зовнішній</t>
  </si>
  <si>
    <t>101480061/  101480062</t>
  </si>
  <si>
    <t>101480067/  101480070</t>
  </si>
  <si>
    <t>Всього по рахунку 1113 :</t>
  </si>
  <si>
    <t>Гараж металевий с. Потоки, вул. Шевченка, 4</t>
  </si>
  <si>
    <t>Грати захисні в Потоківському центрі культури і дозвілля (2 дверні+14 віконні)</t>
  </si>
  <si>
    <t>Всього по рахунку 1114 :</t>
  </si>
  <si>
    <t>11140001 / 11140006</t>
  </si>
  <si>
    <t>11140007 / 11140012</t>
  </si>
  <si>
    <t>11140013 / 11140018</t>
  </si>
  <si>
    <t>11140019 / 11140022</t>
  </si>
  <si>
    <t>11140023 / 11140028</t>
  </si>
  <si>
    <t>11140029 / 11140034</t>
  </si>
  <si>
    <t>11140035 / 11140040</t>
  </si>
  <si>
    <t>11140041 / 11140044</t>
  </si>
  <si>
    <t>11140045 / 11140047</t>
  </si>
  <si>
    <t>11140048 / 11140057</t>
  </si>
  <si>
    <t>11140058 / 11140063</t>
  </si>
  <si>
    <t>Комплект штор фіолетових шифонових (2 шт.) Придніпрянський сільський клуб</t>
  </si>
  <si>
    <t>Штора салатова органза (комплект із 4  шт.) Придніпрянський сільський клуб</t>
  </si>
  <si>
    <t xml:space="preserve">Ліжка дитячі з-х ярусні </t>
  </si>
  <si>
    <t xml:space="preserve">Ліжко дитяче </t>
  </si>
  <si>
    <t>Стіл для їдальні двохмісний</t>
  </si>
  <si>
    <t>Стіл на хромових опорах</t>
  </si>
  <si>
    <t>101630012 /101630014</t>
  </si>
  <si>
    <t>101630015 / 101630019</t>
  </si>
  <si>
    <t>101630020 / 101630039</t>
  </si>
  <si>
    <t>101630047/ 101630048</t>
  </si>
  <si>
    <t>101630051 / 101630062</t>
  </si>
  <si>
    <t>101630063 /101630065</t>
  </si>
  <si>
    <t>101630066 / 10160071</t>
  </si>
  <si>
    <t>101630072 / 101630083</t>
  </si>
  <si>
    <t>Пилосос  Samsung</t>
  </si>
  <si>
    <t>101630092 /101630106</t>
  </si>
  <si>
    <t>101630107 / 101630109</t>
  </si>
  <si>
    <t>101630126 /101630129</t>
  </si>
  <si>
    <t>101630130 /101630133</t>
  </si>
  <si>
    <t>101630134 /101630135</t>
  </si>
  <si>
    <t>101630136 /101630148</t>
  </si>
  <si>
    <t>101630149 /101630160</t>
  </si>
  <si>
    <t>Заступник Потоківського сільського голови</t>
  </si>
  <si>
    <t>Директор юридичного департаменту виконавчого комітету Кременчуцької міської ради Полтавської області</t>
  </si>
  <si>
    <t>Рюкзаки туристичні об’ємом 45+10 л (Fjord Nansen Himil Solid)</t>
  </si>
  <si>
    <t>Рюкзаки туристичні об’ємом 50+10 л (Fjord Nansen Vigda 50+10 Spring)</t>
  </si>
  <si>
    <t xml:space="preserve">Рюкзаки туристичні об'ємом 60+10 л (Fjord Nansen Himil 60+10 Solid) </t>
  </si>
  <si>
    <t>Кременчуцького району</t>
  </si>
  <si>
    <t>Комплект штор на вікна  в фойє Потоківського центру культури  і дозвілля із 4 шт.</t>
  </si>
  <si>
    <t>Комплект шифонових штор в фойє Потоківського центру культури  і дозвілля (37,5 м)</t>
  </si>
  <si>
    <t>Комплект штора-задник на малу сцену в фойє Потоківського центру культури  і дозвілля із 2 шт.</t>
  </si>
  <si>
    <t>Зелені насадження біля будівлі сільської ради                    с. Потоки, вул. Шевченка, 4</t>
  </si>
  <si>
    <t>Зелені насадження біля амбулаторії с. Потоки,                  вул. Центральна, 17</t>
  </si>
  <si>
    <t>Будівля фельдшерсько-акушерського пункту                         (с. М.Кохнівка, вул. Шкільна, 34-А)</t>
  </si>
  <si>
    <t>Житловий будинок с. Соснівка,  вул.Піщана, 1</t>
  </si>
  <si>
    <t>Житловий будинок с. Потоки, вул. Колгоспна,1 (Калинова)</t>
  </si>
  <si>
    <t>Житловий будинок с. Потоки, вул. Колгоспна, 2 (Калинова)</t>
  </si>
  <si>
    <t>Житловий будинок с. Потоки, вул. Колгоспна, 3 (Калинова)</t>
  </si>
  <si>
    <t>Житловий будинок с. Потоки, вул. Колгоспна, 4 (Калинова)</t>
  </si>
  <si>
    <t>Памятник загиблим воїнам (с. Потоки, вул. Лесі Українки) (Братська могила)</t>
  </si>
  <si>
    <t>Автодорога Жовтнева (с. Потоки, вул. Центральна)               (3,2 км)</t>
  </si>
  <si>
    <t>Вуличне освітлення від ТП-66 с. Потоки (кабельна мережа жовжиною 750 м,13 ліхтарів)</t>
  </si>
  <si>
    <t>Вуличне освітлення від ТП-268 с. Потоки (кабельна мережа довжиною  200 м, 9 ліхтарів)</t>
  </si>
  <si>
    <t>Вуличне освітлення від ТП-270 с. Придніпрянське (кабельна мережа довжиною 1055 м, 17 ліхтарів)</t>
  </si>
  <si>
    <t>Вуличне освітлення від ТП-107 с. М.Кохнівка (кабельна мережа довжиною 1430 м, 22 ліхтаря)</t>
  </si>
  <si>
    <t>Вуличне освітлення від ТП-267  с. Потоки (кабельна мережа довжиною 1665 м, 23 ліхтаря)</t>
  </si>
  <si>
    <t>Вуличне освітлення  від ТП-108 с. М.Кохнівка (кабельна мережа довжиною 3210 м, 42 ліхтаря)</t>
  </si>
  <si>
    <t>Вуличне освітлення від ТП-108А с. М.Кохнівка (кабельна мережа довжиною 1750 м, 23 ліхтаря)</t>
  </si>
  <si>
    <t>Ноутбук HP (с. Придніпрянське)</t>
  </si>
  <si>
    <t>Грати захисні (в адміністративному будинку Потоківської сільської ради)</t>
  </si>
  <si>
    <t>Стінка дитяча з 5 елементів  2700х300х1528</t>
  </si>
  <si>
    <t>Шафа дитяча 5-секційна  для роздягальні в дятячому дошкільному закладі "Світлячок"</t>
  </si>
  <si>
    <t>Шафа дитяча 2-секційна для роздягальні в дятячому дошкільному закладі "Світлячок"</t>
  </si>
  <si>
    <t xml:space="preserve">Комплект штор шифонових  з 6 шт. в актовому залі адмін будинку </t>
  </si>
  <si>
    <t>Килим 2 Х 3</t>
  </si>
  <si>
    <t>Килимове покриття 1,5 Х 10</t>
  </si>
  <si>
    <t>М'ясо куряче</t>
  </si>
  <si>
    <t>Банки скляні</t>
  </si>
  <si>
    <t>Атлас оранжевий</t>
  </si>
  <si>
    <t>Атлас бирюзовий</t>
  </si>
  <si>
    <t>Атлас голубий</t>
  </si>
  <si>
    <t>Тканина на кабінки для голосування</t>
  </si>
  <si>
    <t>Електричний  чайник GORENJE</t>
  </si>
  <si>
    <t>Декоративна Хатинка (ДСП)</t>
  </si>
  <si>
    <t>Електрична гірлянда вулична</t>
  </si>
  <si>
    <t>Казан 50 л</t>
  </si>
  <si>
    <t xml:space="preserve"> Дорожний знак" Діти"</t>
  </si>
  <si>
    <t>Дорожний знак "Пагорб"</t>
  </si>
  <si>
    <t>Дорожний знак "Показчик напрямку"</t>
  </si>
  <si>
    <t xml:space="preserve"> Дорожний знак "Відстань до об'єкта 100 м"</t>
  </si>
  <si>
    <t>Світильники настільні</t>
  </si>
  <si>
    <t>Лава без спинки (благод.)</t>
  </si>
  <si>
    <r>
      <t xml:space="preserve">Секційна огорожа     </t>
    </r>
    <r>
      <rPr>
        <sz val="10"/>
        <color rgb="FFFF0000"/>
        <rFont val="Times New Roman"/>
        <family val="1"/>
        <charset val="204"/>
      </rPr>
      <t xml:space="preserve"> </t>
    </r>
  </si>
  <si>
    <t xml:space="preserve">Сходи будівельні                      </t>
  </si>
  <si>
    <t xml:space="preserve">Туалет дерев'яний                </t>
  </si>
  <si>
    <t xml:space="preserve">Стовпці бетонні              </t>
  </si>
  <si>
    <t>Штамп зняття з реестрації</t>
  </si>
  <si>
    <t>Рік</t>
  </si>
  <si>
    <t>Меморіальна дошка Федоренку Дмитру Савичу (герой Велткої Вітчизняної війни) (на адміністративному будинку Потоківської сільської ради)</t>
  </si>
  <si>
    <t>Зона відпочинку "Лісова", с. Потоки, вул. Лісова</t>
  </si>
  <si>
    <t xml:space="preserve">Місце видалення відходів (МВВ) с. Потоки,                 вул. Соснова </t>
  </si>
  <si>
    <t>Зона відпочинку "Центральна", с. Потоки,                     вул. Центральна</t>
  </si>
  <si>
    <t>Зона відпочинку "Затишна", с. Потоки,                      вул. Лугова</t>
  </si>
  <si>
    <t>Парк "Молодіжний", с. Потоки, вул. Центральна</t>
  </si>
  <si>
    <t>Парк "Центральний", с. Потоки, вул. Центральна</t>
  </si>
  <si>
    <t>Кладовище №1 с. М. Кохнівка,                                          вул. Сільськогосподарська</t>
  </si>
  <si>
    <t>Кладовище № 1 "Центральне", с. Потоки, вул. Лесі Українки</t>
  </si>
  <si>
    <t>Кладовище № 2 "Христичи- 1", с. Потоки,                      вул. Яблунева</t>
  </si>
  <si>
    <t>Кладовище № 3 "Христичи- 2", с. Потоки,                      вул. Яблунева</t>
  </si>
  <si>
    <t>Кладовище № 4 "Коноплянка", с. Потоки,                    вул. Соснова</t>
  </si>
  <si>
    <t>Кладовище № 5 с. Потоки, вул. Калинова</t>
  </si>
  <si>
    <t>Радіосистема Мipro MR 811 (мікрофони)</t>
  </si>
  <si>
    <t>Директор Департаменту житлово-комунального господарства виконавчого комітету Кременчуцуької міської ради Полтавської області</t>
  </si>
  <si>
    <t>Начальник Управління культури і туризму виконавчого комітету Кременчуцуької міської ради Полтавської області</t>
  </si>
  <si>
    <t>Заступник міського голови - директор Департаменту фінансів виконавчого комітету Кременчуцької міської ради Полтавської області</t>
  </si>
  <si>
    <t>Начальник Управління міського майна виконавчого комітету Кременчуцької міської ради Полтавської області</t>
  </si>
  <si>
    <t>Мирошніченко В. В.</t>
  </si>
  <si>
    <t>Директор Департаменту освіти  виконавчого комітету Кременчуцької міської ради Полтавської області</t>
  </si>
  <si>
    <t>Зона відпочинку "Спортивна", с. Потоки,                    вул. Набережна</t>
  </si>
  <si>
    <t>Проектно-кошторисна документація на об҆єкт "Нове будівництво зовнішнього електроосвітлення від                                                     ТП-105 с. Потоки"</t>
  </si>
  <si>
    <t>Примітка: вартість елементів  окремих обєктів благоустрою  зазначена в додатках до балансу</t>
  </si>
  <si>
    <t>Капуста свіжа</t>
  </si>
  <si>
    <t>Помідори солоні</t>
  </si>
  <si>
    <t>Томатний сік</t>
  </si>
  <si>
    <t>Лавровий лист</t>
  </si>
  <si>
    <t>Риба морська (свіжа)</t>
  </si>
  <si>
    <t>Томатна  паста</t>
  </si>
  <si>
    <t>Горошок консервований</t>
  </si>
  <si>
    <t xml:space="preserve">Шафа офісна с антрисоллю </t>
  </si>
  <si>
    <t xml:space="preserve">Качеля "Весела карусель"                                              (с.Потоки, вул.  Центральна) </t>
  </si>
  <si>
    <t>Електрична гірлянда вулична (синя)</t>
  </si>
  <si>
    <t>Штамп і печатка Потоківської сільської ради</t>
  </si>
  <si>
    <t xml:space="preserve">Штамп "Спеціаліст з муніципальних послуг"   </t>
  </si>
  <si>
    <r>
      <t xml:space="preserve">Пісочниця з дахом  в дошкільному навчальному закладі "Світлячок" </t>
    </r>
    <r>
      <rPr>
        <sz val="10"/>
        <color rgb="FFFF0000"/>
        <rFont val="Times New Roman"/>
        <family val="1"/>
        <charset val="204"/>
      </rPr>
      <t xml:space="preserve">  </t>
    </r>
  </si>
  <si>
    <t>Портативна радіостанція Baofeng DM-5 R</t>
  </si>
  <si>
    <t>Перелік інших необоротних матеріальних активів за рахунком 1113</t>
  </si>
  <si>
    <t>Перелік інших необоротних матеріальних активів (білизна, постільні речі, одяг та взуття) за рахунком 1114</t>
  </si>
  <si>
    <t xml:space="preserve">Витяжка </t>
  </si>
  <si>
    <t xml:space="preserve">Дзеркальна стінова декоративна панель </t>
  </si>
  <si>
    <t>Світло декоративне вуличне "Олень"</t>
  </si>
  <si>
    <r>
      <t xml:space="preserve">Лавочки 2м </t>
    </r>
    <r>
      <rPr>
        <sz val="10"/>
        <color theme="1"/>
        <rFont val="Times New Roman"/>
        <family val="1"/>
        <charset val="204"/>
      </rPr>
      <t xml:space="preserve">   </t>
    </r>
  </si>
  <si>
    <t xml:space="preserve">Урни до лавок             </t>
  </si>
  <si>
    <t>Вулиця Калинова с. Потоки</t>
  </si>
  <si>
    <t>Вулиця Лесі Українки с. Потоки</t>
  </si>
  <si>
    <t>Вулиця Перемоги с. Потоки</t>
  </si>
  <si>
    <t>Вулиця Центральна с. Потоки</t>
  </si>
  <si>
    <t>Кладовище № 2 с. Придніпрянськ, вул. Лісова,</t>
  </si>
  <si>
    <t>Кладовище № 1 с. Придніпрянське, вул. Зоріна</t>
  </si>
  <si>
    <t>Кладовище № 1 с. Соснівка, вул. Панфіловців</t>
  </si>
  <si>
    <t>Кладовище № 2 с. Соснівка,  вул. Панфіловців</t>
  </si>
  <si>
    <t>Кладовище № 3 с. Соснівка, вул. Котляревського</t>
  </si>
  <si>
    <t>Кладовище № 4 с. Соснівка, вул. Котляревського</t>
  </si>
  <si>
    <t>Спортивний майданчик с. Потоки, вул. Центральна</t>
  </si>
  <si>
    <t>Спортивний майданчик с. М. Кохнівка, вул. Шкільна, 34а</t>
  </si>
  <si>
    <t>Перелік необоротних матеріальних активів спеціального призначення за рахунком 1116</t>
  </si>
  <si>
    <t>11160001 / 11160004</t>
  </si>
  <si>
    <t>Всього по рахунку 1116 :</t>
  </si>
  <si>
    <t>Додаток № 5</t>
  </si>
  <si>
    <t>Додаток № 2</t>
  </si>
  <si>
    <t xml:space="preserve">Ігровий комплекс "Школяр" (с. Потоки, вул.  Калинова) </t>
  </si>
  <si>
    <t>Дитячий майданчик с. Придніпрянське, вул. Центральна, 62</t>
  </si>
  <si>
    <t xml:space="preserve">Технічна документація з нормативно-грошової оцінки населених пунктів Потоківської сільської ради </t>
  </si>
  <si>
    <t>Гума 175/70 R13 для ГАЗ 21070</t>
  </si>
  <si>
    <r>
      <t>Акумулятор (MASTER BATTE</t>
    </r>
    <r>
      <rPr>
        <sz val="9"/>
        <rFont val="Times New Roman"/>
        <family val="1"/>
        <charset val="204"/>
      </rPr>
      <t>RY) для ГАЗ 21070</t>
    </r>
  </si>
  <si>
    <t>Зупинка громадського призначення                                                    с. Придніпрянське, вул. Центральна (2) (клуб)</t>
  </si>
  <si>
    <t>Автодорога Колгоспна (с. Потоки)(Калинова)                                 (1,0 км)</t>
  </si>
  <si>
    <t>Паркан металевий (160 секцій, 162 стовпці, 1 ворота,                        1 хвіртка, кладовище с. Потоки, вул. Яблунева)</t>
  </si>
  <si>
    <t>Зупинка громадського призначення с. Соснівка,                          вул. Піщана</t>
  </si>
  <si>
    <t>Зупинка громадського призначення с. Потоки,                              вул. Шевченка</t>
  </si>
  <si>
    <r>
      <t xml:space="preserve">Зупинка громадського призначення с. Потоки,                            вул. Калинова (1) </t>
    </r>
    <r>
      <rPr>
        <sz val="10"/>
        <rFont val="Times New Roman"/>
        <family val="1"/>
        <charset val="204"/>
      </rPr>
      <t>(кінцева)</t>
    </r>
  </si>
  <si>
    <t>Зупинка громадського призначення с. Потоки,                              вул. Калинова (2) (магазин)</t>
  </si>
  <si>
    <r>
      <t>Зупинка громадського призначення с. Потоки,                              вул. Ювілейна</t>
    </r>
    <r>
      <rPr>
        <sz val="10"/>
        <color rgb="FFFF0000"/>
        <rFont val="Times New Roman"/>
        <family val="1"/>
        <charset val="204"/>
      </rPr>
      <t xml:space="preserve"> </t>
    </r>
  </si>
  <si>
    <t>Зупинка громадського призначення с. Потоки,                             вул. Центральна (амбулаторія)</t>
  </si>
  <si>
    <t>Зупинка громадського призначення с. Потоки,                              вул. Лесі Українки (1) (магазин)</t>
  </si>
  <si>
    <t>Зупинка громадського призначення с. Потоки,                            вул. Лесі Українки (2) (виїзд)</t>
  </si>
  <si>
    <t>Зупинка громадського призначення                                                                    с. Придніпрянське, вул. Центральна (1) (виїзд)</t>
  </si>
  <si>
    <t>Зупинка громадського призначення                                                    с. Придніпрянське, вул. Центральна (4) (кутова)</t>
  </si>
  <si>
    <t>Зупинка громадського призначення с. М. Кохнівка,                     вул. Шкільна (5) (школа)</t>
  </si>
  <si>
    <t>Зупинка громадського призначення с. М. Кохнівка,                      вул. Спортивна</t>
  </si>
  <si>
    <t>Зупинка громадського призначення                                                   с. Придніпрянське,  вул. Зоряна</t>
  </si>
  <si>
    <t>Зупинка громадського призначення с. М. Кохнівка,                     вул. Шкільна (6) (школа)</t>
  </si>
  <si>
    <t>Зупинка громадського призначення с. М. Кохнівка,                    вул. Шкільна (7) (дачі)</t>
  </si>
  <si>
    <t>Майданчик біля фельдшерсько-акушерського пункту                         с. М.Кохнівка (рік початку будівництва 2017)</t>
  </si>
  <si>
    <r>
      <t xml:space="preserve">Зупинка громадського призначення                                                       с. Придніпрянське, вул. Центральна (3) </t>
    </r>
    <r>
      <rPr>
        <sz val="10"/>
        <rFont val="Times New Roman"/>
        <family val="1"/>
        <charset val="204"/>
      </rPr>
      <t>(біля кладовища</t>
    </r>
    <r>
      <rPr>
        <sz val="10"/>
        <color theme="1"/>
        <rFont val="Times New Roman"/>
        <family val="1"/>
        <charset val="204"/>
      </rPr>
      <t>)</t>
    </r>
  </si>
  <si>
    <r>
      <t xml:space="preserve">Зупинка громадського призначення                                                      с. М. Кохнівка, вул. Шкільна (1) </t>
    </r>
    <r>
      <rPr>
        <sz val="10"/>
        <rFont val="Times New Roman"/>
        <family val="1"/>
        <charset val="204"/>
      </rPr>
      <t>(біля газозаправки)</t>
    </r>
  </si>
  <si>
    <r>
      <t>Зупинка громадського призначення                                                     с. М. Кохнівка,  вул. Шкільна (3) (біл</t>
    </r>
    <r>
      <rPr>
        <sz val="10"/>
        <rFont val="Times New Roman"/>
        <family val="1"/>
        <charset val="204"/>
      </rPr>
      <t>я магазина</t>
    </r>
    <r>
      <rPr>
        <sz val="10"/>
        <color theme="1"/>
        <rFont val="Times New Roman"/>
        <family val="1"/>
        <charset val="204"/>
      </rPr>
      <t>)</t>
    </r>
  </si>
  <si>
    <r>
      <t>Зупинка громадського призначення                                                 с. М. Кохнівка, по вул. Шкільна (2) (бі</t>
    </r>
    <r>
      <rPr>
        <sz val="10"/>
        <rFont val="Times New Roman"/>
        <family val="1"/>
        <charset val="204"/>
      </rPr>
      <t>ля трансформатора)</t>
    </r>
  </si>
  <si>
    <t>Паркан металевий (80 секцій, 88 стовпці, 1 ворота, 1 хвіртка, дитячий дошкільний заклад "Світлячок",    с. Потоки,                 вул. Центральна, 13а)</t>
  </si>
  <si>
    <t>Ігровий комплекс "Кроха" (с. Потоки, вул. Центральна,              13-А)</t>
  </si>
  <si>
    <t>Ігровий комплекс "Малятко" (с. Придніпрянське,                          вул. Центральна, 62)</t>
  </si>
  <si>
    <t>Ігровий комплекс "Школяр"                                                                    (с. М.Кохнівка, вул. Шкільна , 34а   )</t>
  </si>
  <si>
    <t>Будівля Придніпрянського сільського клубу                                       (с. Придніпрянське, вул. Центральна, 62)</t>
  </si>
  <si>
    <r>
      <t xml:space="preserve">Будівля </t>
    </r>
    <r>
      <rPr>
        <sz val="10"/>
        <rFont val="Times New Roman"/>
        <family val="1"/>
        <charset val="204"/>
      </rPr>
      <t>дитячого са</t>
    </r>
    <r>
      <rPr>
        <sz val="10"/>
        <color theme="1"/>
        <rFont val="Times New Roman"/>
        <family val="1"/>
        <charset val="204"/>
      </rPr>
      <t>дка "Світлячок" (с. Потоки,                              вул. Центральна, 13-А)</t>
    </r>
  </si>
  <si>
    <t>Будівля Потоківської амбулаторії (с. Потоки,                                вул. Центральна, 17)</t>
  </si>
  <si>
    <t>Будівля фельдшерсько-акушерського пункту                                    (с. Придніпрянське, вул. Леонова, 12)</t>
  </si>
  <si>
    <t>Будівля сільської ради (с. Потоки,                                                      вул. Шевченка, 4)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</si>
</sst>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DDD9C3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5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1" fillId="0" borderId="4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2" fontId="3" fillId="0" borderId="7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2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2" fontId="3" fillId="0" borderId="4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center" vertical="center" wrapText="1"/>
    </xf>
    <xf numFmtId="164" fontId="7" fillId="0" borderId="21" xfId="0" applyNumberFormat="1" applyFont="1" applyBorder="1" applyAlignment="1">
      <alignment horizontal="center" vertical="center"/>
    </xf>
    <xf numFmtId="2" fontId="2" fillId="0" borderId="23" xfId="0" applyNumberFormat="1" applyFont="1" applyFill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0" fontId="8" fillId="0" borderId="15" xfId="0" applyFont="1" applyBorder="1"/>
    <xf numFmtId="0" fontId="8" fillId="0" borderId="34" xfId="0" applyFont="1" applyBorder="1" applyAlignment="1">
      <alignment horizontal="center"/>
    </xf>
    <xf numFmtId="2" fontId="7" fillId="0" borderId="23" xfId="0" applyNumberFormat="1" applyFont="1" applyFill="1" applyBorder="1" applyAlignment="1">
      <alignment horizontal="center" vertical="center"/>
    </xf>
    <xf numFmtId="0" fontId="8" fillId="2" borderId="15" xfId="0" applyFont="1" applyFill="1" applyBorder="1"/>
    <xf numFmtId="0" fontId="8" fillId="2" borderId="34" xfId="0" applyFont="1" applyFill="1" applyBorder="1" applyAlignment="1">
      <alignment horizontal="center"/>
    </xf>
    <xf numFmtId="164" fontId="7" fillId="2" borderId="21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left" vertical="center"/>
    </xf>
    <xf numFmtId="0" fontId="8" fillId="3" borderId="34" xfId="0" applyFont="1" applyFill="1" applyBorder="1" applyAlignment="1">
      <alignment horizontal="center" vertical="center"/>
    </xf>
    <xf numFmtId="2" fontId="7" fillId="2" borderId="23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34" xfId="0" applyFont="1" applyFill="1" applyBorder="1" applyAlignment="1">
      <alignment horizontal="center"/>
    </xf>
    <xf numFmtId="2" fontId="7" fillId="4" borderId="23" xfId="0" applyNumberFormat="1" applyFont="1" applyFill="1" applyBorder="1" applyAlignment="1">
      <alignment horizontal="center" vertical="center"/>
    </xf>
    <xf numFmtId="2" fontId="7" fillId="2" borderId="24" xfId="0" applyNumberFormat="1" applyFont="1" applyFill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164" fontId="7" fillId="2" borderId="37" xfId="0" applyNumberFormat="1" applyFont="1" applyFill="1" applyBorder="1" applyAlignment="1">
      <alignment horizontal="center" vertical="center"/>
    </xf>
    <xf numFmtId="2" fontId="7" fillId="2" borderId="18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164" fontId="9" fillId="2" borderId="38" xfId="0" applyNumberFormat="1" applyFont="1" applyFill="1" applyBorder="1" applyAlignment="1">
      <alignment horizontal="center" vertical="center"/>
    </xf>
    <xf numFmtId="2" fontId="9" fillId="0" borderId="19" xfId="0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left" vertical="center"/>
    </xf>
    <xf numFmtId="0" fontId="8" fillId="2" borderId="23" xfId="0" applyFont="1" applyFill="1" applyBorder="1"/>
    <xf numFmtId="164" fontId="7" fillId="2" borderId="38" xfId="0" applyNumberFormat="1" applyFont="1" applyFill="1" applyBorder="1" applyAlignment="1">
      <alignment horizontal="center" vertical="center"/>
    </xf>
    <xf numFmtId="2" fontId="7" fillId="2" borderId="19" xfId="0" applyNumberFormat="1" applyFont="1" applyFill="1" applyBorder="1" applyAlignment="1">
      <alignment horizontal="center" vertical="center"/>
    </xf>
    <xf numFmtId="2" fontId="9" fillId="2" borderId="19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2" fontId="7" fillId="2" borderId="39" xfId="0" applyNumberFormat="1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center" vertical="center"/>
    </xf>
    <xf numFmtId="2" fontId="9" fillId="0" borderId="39" xfId="0" applyNumberFormat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0" xfId="0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2" fontId="9" fillId="2" borderId="39" xfId="0" applyNumberFormat="1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/>
    </xf>
    <xf numFmtId="2" fontId="3" fillId="0" borderId="0" xfId="0" applyNumberFormat="1" applyFont="1"/>
    <xf numFmtId="0" fontId="3" fillId="0" borderId="2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" fontId="9" fillId="2" borderId="41" xfId="0" applyNumberFormat="1" applyFont="1" applyFill="1" applyBorder="1" applyAlignment="1">
      <alignment horizontal="center" vertical="center"/>
    </xf>
    <xf numFmtId="2" fontId="9" fillId="2" borderId="26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2" fontId="9" fillId="2" borderId="28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0" fontId="8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2" fontId="3" fillId="0" borderId="28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3" fillId="0" borderId="50" xfId="0" applyFont="1" applyBorder="1"/>
    <xf numFmtId="0" fontId="3" fillId="0" borderId="49" xfId="0" applyFont="1" applyBorder="1"/>
    <xf numFmtId="0" fontId="3" fillId="0" borderId="51" xfId="0" applyFont="1" applyBorder="1"/>
    <xf numFmtId="0" fontId="3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2" borderId="52" xfId="0" applyFont="1" applyFill="1" applyBorder="1" applyAlignment="1">
      <alignment horizontal="left" vertical="center"/>
    </xf>
    <xf numFmtId="0" fontId="8" fillId="0" borderId="32" xfId="0" applyFont="1" applyBorder="1" applyAlignment="1">
      <alignment horizontal="center"/>
    </xf>
    <xf numFmtId="164" fontId="9" fillId="2" borderId="53" xfId="0" applyNumberFormat="1" applyFont="1" applyFill="1" applyBorder="1" applyAlignment="1">
      <alignment horizontal="center" vertical="center"/>
    </xf>
    <xf numFmtId="2" fontId="9" fillId="0" borderId="40" xfId="0" applyNumberFormat="1" applyFont="1" applyFill="1" applyBorder="1" applyAlignment="1">
      <alignment horizontal="center" vertical="center"/>
    </xf>
    <xf numFmtId="2" fontId="11" fillId="0" borderId="0" xfId="0" applyNumberFormat="1" applyFont="1"/>
    <xf numFmtId="0" fontId="3" fillId="0" borderId="0" xfId="0" applyFont="1" applyAlignment="1">
      <alignment horizontal="center" vertical="center"/>
    </xf>
    <xf numFmtId="2" fontId="4" fillId="0" borderId="17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wrapText="1"/>
    </xf>
    <xf numFmtId="0" fontId="14" fillId="0" borderId="0" xfId="0" applyFont="1"/>
    <xf numFmtId="0" fontId="1" fillId="0" borderId="7" xfId="0" applyFont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8" fillId="2" borderId="55" xfId="0" applyFont="1" applyFill="1" applyBorder="1"/>
    <xf numFmtId="0" fontId="8" fillId="2" borderId="40" xfId="0" applyFont="1" applyFill="1" applyBorder="1" applyAlignment="1">
      <alignment horizontal="center" vertical="center"/>
    </xf>
    <xf numFmtId="164" fontId="7" fillId="2" borderId="17" xfId="0" applyNumberFormat="1" applyFont="1" applyFill="1" applyBorder="1" applyAlignment="1">
      <alignment horizontal="center" vertical="center"/>
    </xf>
    <xf numFmtId="2" fontId="7" fillId="2" borderId="40" xfId="0" applyNumberFormat="1" applyFont="1" applyFill="1" applyBorder="1" applyAlignment="1">
      <alignment horizontal="center" vertical="center"/>
    </xf>
    <xf numFmtId="0" fontId="8" fillId="0" borderId="40" xfId="0" applyFont="1" applyBorder="1" applyAlignment="1">
      <alignment horizontal="left" vertical="center"/>
    </xf>
    <xf numFmtId="0" fontId="8" fillId="0" borderId="17" xfId="0" applyFont="1" applyBorder="1" applyAlignment="1">
      <alignment horizontal="center"/>
    </xf>
    <xf numFmtId="164" fontId="7" fillId="2" borderId="53" xfId="0" applyNumberFormat="1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164" fontId="7" fillId="0" borderId="52" xfId="0" applyNumberFormat="1" applyFont="1" applyBorder="1" applyAlignment="1">
      <alignment horizontal="center" vertical="center"/>
    </xf>
    <xf numFmtId="2" fontId="7" fillId="0" borderId="52" xfId="0" applyNumberFormat="1" applyFont="1" applyBorder="1" applyAlignment="1">
      <alignment horizontal="center" vertical="center"/>
    </xf>
    <xf numFmtId="0" fontId="8" fillId="2" borderId="52" xfId="0" applyFont="1" applyFill="1" applyBorder="1" applyAlignment="1">
      <alignment horizontal="left" vertical="center"/>
    </xf>
    <xf numFmtId="2" fontId="9" fillId="2" borderId="4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2" fontId="12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5" fillId="2" borderId="55" xfId="0" applyFont="1" applyFill="1" applyBorder="1"/>
    <xf numFmtId="0" fontId="15" fillId="2" borderId="40" xfId="0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2" fontId="2" fillId="2" borderId="40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36" xfId="0" applyNumberFormat="1" applyFont="1" applyFill="1" applyBorder="1" applyAlignment="1">
      <alignment horizontal="center" vertical="center"/>
    </xf>
    <xf numFmtId="0" fontId="12" fillId="0" borderId="35" xfId="0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2" fontId="5" fillId="0" borderId="46" xfId="0" applyNumberFormat="1" applyFont="1" applyBorder="1" applyAlignment="1">
      <alignment horizontal="center" vertical="center"/>
    </xf>
    <xf numFmtId="2" fontId="5" fillId="0" borderId="47" xfId="0" applyNumberFormat="1" applyFont="1" applyBorder="1" applyAlignment="1">
      <alignment horizontal="center" vertical="center"/>
    </xf>
    <xf numFmtId="2" fontId="5" fillId="0" borderId="48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2" fontId="5" fillId="0" borderId="43" xfId="0" applyNumberFormat="1" applyFont="1" applyBorder="1" applyAlignment="1">
      <alignment horizontal="center" vertical="center"/>
    </xf>
    <xf numFmtId="2" fontId="5" fillId="0" borderId="44" xfId="0" applyNumberFormat="1" applyFont="1" applyBorder="1" applyAlignment="1">
      <alignment horizontal="center" vertical="center"/>
    </xf>
    <xf numFmtId="2" fontId="5" fillId="0" borderId="45" xfId="0" applyNumberFormat="1" applyFont="1" applyBorder="1" applyAlignment="1">
      <alignment horizontal="center" vertical="center"/>
    </xf>
    <xf numFmtId="0" fontId="11" fillId="0" borderId="0" xfId="0" applyFont="1"/>
    <xf numFmtId="0" fontId="4" fillId="0" borderId="0" xfId="0" applyFont="1"/>
    <xf numFmtId="0" fontId="13" fillId="0" borderId="0" xfId="0" applyFont="1"/>
    <xf numFmtId="2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16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4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2" fontId="13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wrapText="1"/>
    </xf>
    <xf numFmtId="2" fontId="4" fillId="0" borderId="0" xfId="0" applyNumberFormat="1" applyFont="1" applyBorder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0" fontId="12" fillId="0" borderId="63" xfId="0" applyFont="1" applyBorder="1" applyAlignment="1">
      <alignment horizontal="center" wrapText="1"/>
    </xf>
    <xf numFmtId="0" fontId="12" fillId="0" borderId="64" xfId="0" applyFont="1" applyBorder="1" applyAlignment="1">
      <alignment horizontal="center" wrapText="1"/>
    </xf>
    <xf numFmtId="0" fontId="12" fillId="0" borderId="65" xfId="0" applyFont="1" applyBorder="1" applyAlignment="1">
      <alignment horizont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2" fontId="4" fillId="0" borderId="17" xfId="0" applyNumberFormat="1" applyFont="1" applyBorder="1" applyAlignment="1">
      <alignment horizontal="left" vertical="center"/>
    </xf>
    <xf numFmtId="2" fontId="13" fillId="0" borderId="0" xfId="0" applyNumberFormat="1" applyFont="1" applyAlignment="1">
      <alignment horizontal="left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2"/>
  <sheetViews>
    <sheetView topLeftCell="A85" workbookViewId="0">
      <selection activeCell="C20" sqref="C20"/>
    </sheetView>
  </sheetViews>
  <sheetFormatPr defaultRowHeight="12.75"/>
  <cols>
    <col min="1" max="1" width="4" style="6" customWidth="1"/>
    <col min="2" max="2" width="10.7109375" style="6" customWidth="1"/>
    <col min="3" max="3" width="48.85546875" style="7" customWidth="1"/>
    <col min="4" max="4" width="5.42578125" style="6" customWidth="1"/>
    <col min="5" max="5" width="5.85546875" style="8" customWidth="1"/>
    <col min="6" max="6" width="12" style="28" customWidth="1"/>
    <col min="7" max="7" width="11.42578125" style="28" bestFit="1" customWidth="1"/>
    <col min="8" max="8" width="12.140625" style="28" customWidth="1"/>
    <col min="9" max="16384" width="9.140625" style="8"/>
  </cols>
  <sheetData>
    <row r="1" spans="1:8" ht="15.75">
      <c r="F1" s="194" t="s">
        <v>291</v>
      </c>
      <c r="G1" s="194"/>
      <c r="H1" s="194"/>
    </row>
    <row r="2" spans="1:8" ht="15.75">
      <c r="F2" s="194" t="s">
        <v>292</v>
      </c>
      <c r="G2" s="194"/>
      <c r="H2" s="194"/>
    </row>
    <row r="3" spans="1:8" ht="15.75">
      <c r="F3" s="194" t="s">
        <v>293</v>
      </c>
      <c r="G3" s="194"/>
      <c r="H3" s="194"/>
    </row>
    <row r="4" spans="1:8" ht="15.75">
      <c r="A4" s="106"/>
      <c r="B4" s="106"/>
      <c r="D4" s="106"/>
      <c r="F4" s="191" t="s">
        <v>456</v>
      </c>
      <c r="G4" s="191"/>
      <c r="H4" s="191"/>
    </row>
    <row r="5" spans="1:8" ht="15.75">
      <c r="A5" s="106"/>
      <c r="B5" s="106"/>
      <c r="D5" s="106"/>
      <c r="F5" s="191" t="s">
        <v>305</v>
      </c>
      <c r="G5" s="191"/>
      <c r="H5" s="191"/>
    </row>
    <row r="6" spans="1:8" ht="15.75">
      <c r="F6" s="194" t="s">
        <v>294</v>
      </c>
      <c r="G6" s="194"/>
      <c r="H6" s="194"/>
    </row>
    <row r="7" spans="1:8" ht="15.75">
      <c r="F7" s="203" t="s">
        <v>304</v>
      </c>
      <c r="G7" s="203"/>
      <c r="H7" s="203"/>
    </row>
    <row r="8" spans="1:8" ht="15.75">
      <c r="F8" s="203" t="s">
        <v>305</v>
      </c>
      <c r="G8" s="203"/>
      <c r="H8" s="203"/>
    </row>
    <row r="9" spans="1:8" ht="16.5" customHeight="1">
      <c r="F9" s="202" t="s">
        <v>312</v>
      </c>
      <c r="G9" s="202"/>
      <c r="H9" s="202"/>
    </row>
    <row r="10" spans="1:8" ht="15.75">
      <c r="A10" s="106"/>
      <c r="B10" s="106"/>
      <c r="D10" s="106"/>
      <c r="F10" s="107"/>
      <c r="G10" s="107"/>
      <c r="H10" s="107"/>
    </row>
    <row r="11" spans="1:8" ht="13.5" thickBot="1">
      <c r="A11" s="195" t="s">
        <v>306</v>
      </c>
      <c r="B11" s="196"/>
      <c r="C11" s="196"/>
      <c r="D11" s="196"/>
      <c r="E11" s="196"/>
      <c r="F11" s="196"/>
      <c r="G11" s="196"/>
      <c r="H11" s="197"/>
    </row>
    <row r="12" spans="1:8" ht="26.25" thickBot="1">
      <c r="A12" s="169" t="s">
        <v>0</v>
      </c>
      <c r="B12" s="170" t="s">
        <v>1</v>
      </c>
      <c r="C12" s="170" t="s">
        <v>2</v>
      </c>
      <c r="D12" s="170" t="s">
        <v>3</v>
      </c>
      <c r="E12" s="170" t="s">
        <v>115</v>
      </c>
      <c r="F12" s="171" t="s">
        <v>4</v>
      </c>
      <c r="G12" s="171" t="s">
        <v>5</v>
      </c>
      <c r="H12" s="172" t="s">
        <v>6</v>
      </c>
    </row>
    <row r="13" spans="1:8" ht="26.25" customHeight="1">
      <c r="A13" s="18">
        <v>1</v>
      </c>
      <c r="B13" s="18">
        <v>101310001</v>
      </c>
      <c r="C13" s="167" t="s">
        <v>462</v>
      </c>
      <c r="D13" s="18">
        <v>1936</v>
      </c>
      <c r="E13" s="18">
        <v>1</v>
      </c>
      <c r="F13" s="20">
        <v>125885</v>
      </c>
      <c r="G13" s="20">
        <v>16035</v>
      </c>
      <c r="H13" s="20">
        <f>F13-G13</f>
        <v>109850</v>
      </c>
    </row>
    <row r="14" spans="1:8" ht="25.5">
      <c r="A14" s="9">
        <v>2</v>
      </c>
      <c r="B14" s="9">
        <v>101310002</v>
      </c>
      <c r="C14" s="13" t="s">
        <v>314</v>
      </c>
      <c r="D14" s="9">
        <v>1968</v>
      </c>
      <c r="E14" s="9">
        <v>1</v>
      </c>
      <c r="F14" s="12">
        <v>961909.3</v>
      </c>
      <c r="G14" s="12">
        <v>121606</v>
      </c>
      <c r="H14" s="12">
        <f t="shared" ref="H14:H77" si="0">F14-G14</f>
        <v>840303.3</v>
      </c>
    </row>
    <row r="15" spans="1:8" ht="25.5">
      <c r="A15" s="9">
        <v>3</v>
      </c>
      <c r="B15" s="9">
        <v>101310003</v>
      </c>
      <c r="C15" s="13" t="s">
        <v>600</v>
      </c>
      <c r="D15" s="9">
        <v>1969</v>
      </c>
      <c r="E15" s="9">
        <v>1</v>
      </c>
      <c r="F15" s="12">
        <v>63166.5</v>
      </c>
      <c r="G15" s="12">
        <v>30741</v>
      </c>
      <c r="H15" s="12">
        <f t="shared" si="0"/>
        <v>32425.5</v>
      </c>
    </row>
    <row r="16" spans="1:8" ht="25.5">
      <c r="A16" s="9">
        <v>4</v>
      </c>
      <c r="B16" s="9">
        <v>101310004</v>
      </c>
      <c r="C16" s="13" t="s">
        <v>601</v>
      </c>
      <c r="D16" s="9">
        <v>1985</v>
      </c>
      <c r="E16" s="9">
        <v>1</v>
      </c>
      <c r="F16" s="12">
        <v>1838373</v>
      </c>
      <c r="G16" s="12">
        <v>301280</v>
      </c>
      <c r="H16" s="12">
        <f t="shared" si="0"/>
        <v>1537093</v>
      </c>
    </row>
    <row r="17" spans="1:8" ht="25.5">
      <c r="A17" s="9">
        <v>5</v>
      </c>
      <c r="B17" s="9">
        <v>101310004</v>
      </c>
      <c r="C17" s="13" t="s">
        <v>316</v>
      </c>
      <c r="D17" s="9">
        <v>1985</v>
      </c>
      <c r="E17" s="9">
        <v>1</v>
      </c>
      <c r="F17" s="12">
        <v>64503.01</v>
      </c>
      <c r="G17" s="12">
        <v>9931.2000000000007</v>
      </c>
      <c r="H17" s="12">
        <f t="shared" si="0"/>
        <v>54571.81</v>
      </c>
    </row>
    <row r="18" spans="1:8" ht="25.5">
      <c r="A18" s="9">
        <v>6</v>
      </c>
      <c r="B18" s="9">
        <v>101310005</v>
      </c>
      <c r="C18" s="13" t="s">
        <v>602</v>
      </c>
      <c r="D18" s="9">
        <v>1986</v>
      </c>
      <c r="E18" s="9">
        <v>1</v>
      </c>
      <c r="F18" s="12">
        <v>637286</v>
      </c>
      <c r="G18" s="12">
        <v>257286</v>
      </c>
      <c r="H18" s="12">
        <f t="shared" si="0"/>
        <v>380000</v>
      </c>
    </row>
    <row r="19" spans="1:8" ht="25.5">
      <c r="A19" s="9">
        <v>7</v>
      </c>
      <c r="B19" s="9">
        <v>101310006</v>
      </c>
      <c r="C19" s="13" t="s">
        <v>603</v>
      </c>
      <c r="D19" s="9">
        <v>1988</v>
      </c>
      <c r="E19" s="9">
        <v>1</v>
      </c>
      <c r="F19" s="12">
        <v>271425</v>
      </c>
      <c r="G19" s="12">
        <v>129495</v>
      </c>
      <c r="H19" s="12">
        <f t="shared" si="0"/>
        <v>141930</v>
      </c>
    </row>
    <row r="20" spans="1:8" ht="25.5">
      <c r="A20" s="9">
        <v>8</v>
      </c>
      <c r="B20" s="9">
        <v>101310007</v>
      </c>
      <c r="C20" s="13" t="s">
        <v>604</v>
      </c>
      <c r="D20" s="9">
        <v>1994</v>
      </c>
      <c r="E20" s="9">
        <v>1</v>
      </c>
      <c r="F20" s="12">
        <v>336647.15</v>
      </c>
      <c r="G20" s="12">
        <v>297428.15999999997</v>
      </c>
      <c r="H20" s="12">
        <f t="shared" si="0"/>
        <v>39218.990000000049</v>
      </c>
    </row>
    <row r="21" spans="1:8" ht="15.75" customHeight="1">
      <c r="A21" s="9">
        <v>9</v>
      </c>
      <c r="B21" s="9">
        <v>101310002</v>
      </c>
      <c r="C21" s="13" t="s">
        <v>317</v>
      </c>
      <c r="D21" s="9">
        <v>2004</v>
      </c>
      <c r="E21" s="9">
        <v>1</v>
      </c>
      <c r="F21" s="12">
        <v>98588.06</v>
      </c>
      <c r="G21" s="12">
        <v>31929.4</v>
      </c>
      <c r="H21" s="12">
        <f t="shared" si="0"/>
        <v>66658.66</v>
      </c>
    </row>
    <row r="22" spans="1:8" ht="16.5" customHeight="1">
      <c r="A22" s="9">
        <v>10</v>
      </c>
      <c r="B22" s="9">
        <v>101320001</v>
      </c>
      <c r="C22" s="13" t="s">
        <v>463</v>
      </c>
      <c r="D22" s="9">
        <v>1967</v>
      </c>
      <c r="E22" s="9">
        <v>1</v>
      </c>
      <c r="F22" s="12">
        <v>374447</v>
      </c>
      <c r="G22" s="12">
        <v>128666</v>
      </c>
      <c r="H22" s="12">
        <f t="shared" si="0"/>
        <v>245781</v>
      </c>
    </row>
    <row r="23" spans="1:8">
      <c r="A23" s="9">
        <v>11</v>
      </c>
      <c r="B23" s="9">
        <v>101320002</v>
      </c>
      <c r="C23" s="13" t="s">
        <v>464</v>
      </c>
      <c r="D23" s="9">
        <v>1975</v>
      </c>
      <c r="E23" s="9">
        <v>1</v>
      </c>
      <c r="F23" s="12">
        <v>663323</v>
      </c>
      <c r="G23" s="12">
        <v>596103.19999999995</v>
      </c>
      <c r="H23" s="12">
        <f t="shared" si="0"/>
        <v>67219.800000000047</v>
      </c>
    </row>
    <row r="24" spans="1:8" ht="25.5">
      <c r="A24" s="9">
        <v>12</v>
      </c>
      <c r="B24" s="9">
        <v>101320003</v>
      </c>
      <c r="C24" s="13" t="s">
        <v>465</v>
      </c>
      <c r="D24" s="9">
        <v>1975</v>
      </c>
      <c r="E24" s="9">
        <v>1</v>
      </c>
      <c r="F24" s="12">
        <v>661169</v>
      </c>
      <c r="G24" s="12">
        <v>595048.6</v>
      </c>
      <c r="H24" s="12">
        <f t="shared" si="0"/>
        <v>66120.400000000023</v>
      </c>
    </row>
    <row r="25" spans="1:8" ht="25.5">
      <c r="A25" s="9">
        <v>13</v>
      </c>
      <c r="B25" s="9">
        <v>101320004</v>
      </c>
      <c r="C25" s="13" t="s">
        <v>466</v>
      </c>
      <c r="D25" s="9">
        <v>1975</v>
      </c>
      <c r="E25" s="9">
        <v>1</v>
      </c>
      <c r="F25" s="12">
        <v>663323</v>
      </c>
      <c r="G25" s="12">
        <v>596340.19999999995</v>
      </c>
      <c r="H25" s="12">
        <f t="shared" si="0"/>
        <v>66982.800000000047</v>
      </c>
    </row>
    <row r="26" spans="1:8" ht="25.5">
      <c r="A26" s="9">
        <v>14</v>
      </c>
      <c r="B26" s="9">
        <v>101320005</v>
      </c>
      <c r="C26" s="13" t="s">
        <v>467</v>
      </c>
      <c r="D26" s="9">
        <v>1975</v>
      </c>
      <c r="E26" s="9">
        <v>1</v>
      </c>
      <c r="F26" s="12">
        <v>663323</v>
      </c>
      <c r="G26" s="12">
        <v>596344.19999999995</v>
      </c>
      <c r="H26" s="12">
        <f t="shared" si="0"/>
        <v>66978.800000000047</v>
      </c>
    </row>
    <row r="27" spans="1:8" ht="25.5">
      <c r="A27" s="9">
        <v>15</v>
      </c>
      <c r="B27" s="9">
        <v>101320006</v>
      </c>
      <c r="C27" s="13" t="s">
        <v>7</v>
      </c>
      <c r="D27" s="9">
        <v>1976</v>
      </c>
      <c r="E27" s="9">
        <v>1</v>
      </c>
      <c r="F27" s="12">
        <v>250721</v>
      </c>
      <c r="G27" s="12">
        <v>224400.4</v>
      </c>
      <c r="H27" s="12">
        <f t="shared" si="0"/>
        <v>26320.600000000006</v>
      </c>
    </row>
    <row r="28" spans="1:8" ht="25.5">
      <c r="A28" s="9">
        <v>16</v>
      </c>
      <c r="B28" s="9">
        <v>101320007</v>
      </c>
      <c r="C28" s="13" t="s">
        <v>8</v>
      </c>
      <c r="D28" s="9">
        <v>1976</v>
      </c>
      <c r="E28" s="9">
        <v>1</v>
      </c>
      <c r="F28" s="12">
        <v>253764</v>
      </c>
      <c r="G28" s="12">
        <v>228383.6</v>
      </c>
      <c r="H28" s="12">
        <f t="shared" si="0"/>
        <v>25380.399999999994</v>
      </c>
    </row>
    <row r="29" spans="1:8" ht="25.5">
      <c r="A29" s="9">
        <v>17</v>
      </c>
      <c r="B29" s="9">
        <v>101320008</v>
      </c>
      <c r="C29" s="13" t="s">
        <v>9</v>
      </c>
      <c r="D29" s="9">
        <v>1987</v>
      </c>
      <c r="E29" s="9">
        <v>1</v>
      </c>
      <c r="F29" s="12">
        <v>953646</v>
      </c>
      <c r="G29" s="12">
        <v>857633.4</v>
      </c>
      <c r="H29" s="12">
        <f t="shared" si="0"/>
        <v>96012.599999999977</v>
      </c>
    </row>
    <row r="30" spans="1:8" ht="25.5">
      <c r="A30" s="9">
        <v>18</v>
      </c>
      <c r="B30" s="9">
        <v>101320009</v>
      </c>
      <c r="C30" s="13" t="s">
        <v>10</v>
      </c>
      <c r="D30" s="9">
        <v>1987</v>
      </c>
      <c r="E30" s="9">
        <v>1</v>
      </c>
      <c r="F30" s="12">
        <v>973290</v>
      </c>
      <c r="G30" s="12">
        <v>875321</v>
      </c>
      <c r="H30" s="12">
        <f t="shared" si="0"/>
        <v>97969</v>
      </c>
    </row>
    <row r="31" spans="1:8" ht="25.5">
      <c r="A31" s="9">
        <v>19</v>
      </c>
      <c r="B31" s="9">
        <v>101320010</v>
      </c>
      <c r="C31" s="13" t="s">
        <v>11</v>
      </c>
      <c r="D31" s="9">
        <v>1987</v>
      </c>
      <c r="E31" s="9">
        <v>1</v>
      </c>
      <c r="F31" s="12">
        <v>1060843</v>
      </c>
      <c r="G31" s="12">
        <v>949749.2</v>
      </c>
      <c r="H31" s="12">
        <f t="shared" si="0"/>
        <v>111093.80000000005</v>
      </c>
    </row>
    <row r="32" spans="1:8" ht="25.5">
      <c r="A32" s="9">
        <v>20</v>
      </c>
      <c r="B32" s="9">
        <v>101320011</v>
      </c>
      <c r="C32" s="13" t="s">
        <v>12</v>
      </c>
      <c r="D32" s="9">
        <v>1987</v>
      </c>
      <c r="E32" s="9">
        <v>1</v>
      </c>
      <c r="F32" s="12">
        <v>990612</v>
      </c>
      <c r="G32" s="12">
        <v>890904.2</v>
      </c>
      <c r="H32" s="12">
        <f t="shared" si="0"/>
        <v>99707.800000000047</v>
      </c>
    </row>
    <row r="33" spans="1:8" ht="25.5">
      <c r="A33" s="9">
        <v>21</v>
      </c>
      <c r="B33" s="9">
        <v>101320012</v>
      </c>
      <c r="C33" s="13" t="s">
        <v>13</v>
      </c>
      <c r="D33" s="9">
        <v>1988</v>
      </c>
      <c r="E33" s="9">
        <v>1</v>
      </c>
      <c r="F33" s="12">
        <v>595512</v>
      </c>
      <c r="G33" s="12">
        <v>535966.80000000005</v>
      </c>
      <c r="H33" s="12">
        <f t="shared" si="0"/>
        <v>59545.199999999953</v>
      </c>
    </row>
    <row r="34" spans="1:8" ht="25.5">
      <c r="A34" s="9">
        <v>22</v>
      </c>
      <c r="B34" s="9">
        <v>101320013</v>
      </c>
      <c r="C34" s="13" t="s">
        <v>315</v>
      </c>
      <c r="D34" s="9">
        <v>1996</v>
      </c>
      <c r="E34" s="9">
        <v>1</v>
      </c>
      <c r="F34" s="12">
        <v>1738907</v>
      </c>
      <c r="G34" s="12">
        <v>1565014.8</v>
      </c>
      <c r="H34" s="12">
        <f t="shared" si="0"/>
        <v>173892.19999999995</v>
      </c>
    </row>
    <row r="35" spans="1:8">
      <c r="A35" s="9">
        <v>23</v>
      </c>
      <c r="B35" s="9">
        <v>101330001</v>
      </c>
      <c r="C35" s="13" t="s">
        <v>14</v>
      </c>
      <c r="D35" s="9">
        <v>1975</v>
      </c>
      <c r="E35" s="9">
        <v>1</v>
      </c>
      <c r="F35" s="12">
        <v>789587</v>
      </c>
      <c r="G35" s="12">
        <v>32264</v>
      </c>
      <c r="H35" s="12">
        <f t="shared" si="0"/>
        <v>757323</v>
      </c>
    </row>
    <row r="36" spans="1:8" ht="25.5">
      <c r="A36" s="9">
        <v>24</v>
      </c>
      <c r="B36" s="9">
        <v>101330002</v>
      </c>
      <c r="C36" s="13" t="s">
        <v>573</v>
      </c>
      <c r="D36" s="9">
        <v>1981</v>
      </c>
      <c r="E36" s="9">
        <v>1</v>
      </c>
      <c r="F36" s="12">
        <v>7509</v>
      </c>
      <c r="G36" s="12">
        <v>0</v>
      </c>
      <c r="H36" s="12">
        <f t="shared" si="0"/>
        <v>7509</v>
      </c>
    </row>
    <row r="37" spans="1:8" ht="25.5">
      <c r="A37" s="9">
        <v>25</v>
      </c>
      <c r="B37" s="9">
        <v>101330003</v>
      </c>
      <c r="C37" s="13" t="s">
        <v>574</v>
      </c>
      <c r="D37" s="9">
        <v>1983</v>
      </c>
      <c r="E37" s="9">
        <v>1</v>
      </c>
      <c r="F37" s="12">
        <v>125467</v>
      </c>
      <c r="G37" s="12">
        <v>68901</v>
      </c>
      <c r="H37" s="12">
        <f t="shared" si="0"/>
        <v>56566</v>
      </c>
    </row>
    <row r="38" spans="1:8" ht="27" customHeight="1">
      <c r="A38" s="9">
        <v>26</v>
      </c>
      <c r="B38" s="9">
        <v>101330004</v>
      </c>
      <c r="C38" s="13" t="s">
        <v>575</v>
      </c>
      <c r="D38" s="9">
        <v>1990</v>
      </c>
      <c r="E38" s="9">
        <v>1</v>
      </c>
      <c r="F38" s="12">
        <v>19808</v>
      </c>
      <c r="G38" s="12">
        <v>1695</v>
      </c>
      <c r="H38" s="12">
        <f t="shared" si="0"/>
        <v>18113</v>
      </c>
    </row>
    <row r="39" spans="1:8">
      <c r="A39" s="9">
        <v>27</v>
      </c>
      <c r="B39" s="9">
        <v>101330005</v>
      </c>
      <c r="C39" s="13" t="s">
        <v>15</v>
      </c>
      <c r="D39" s="9">
        <v>1990</v>
      </c>
      <c r="E39" s="9">
        <v>1</v>
      </c>
      <c r="F39" s="12">
        <v>166028</v>
      </c>
      <c r="G39" s="12">
        <v>120775</v>
      </c>
      <c r="H39" s="12">
        <f t="shared" si="0"/>
        <v>45253</v>
      </c>
    </row>
    <row r="40" spans="1:8" ht="25.5">
      <c r="A40" s="9">
        <v>28</v>
      </c>
      <c r="B40" s="9">
        <v>101330006</v>
      </c>
      <c r="C40" s="13" t="s">
        <v>469</v>
      </c>
      <c r="D40" s="9">
        <v>1992</v>
      </c>
      <c r="E40" s="9">
        <v>1</v>
      </c>
      <c r="F40" s="12">
        <v>200750</v>
      </c>
      <c r="G40" s="12">
        <v>19740</v>
      </c>
      <c r="H40" s="12">
        <f t="shared" si="0"/>
        <v>181010</v>
      </c>
    </row>
    <row r="41" spans="1:8" ht="25.5">
      <c r="A41" s="9">
        <v>29</v>
      </c>
      <c r="B41" s="9">
        <v>101330007</v>
      </c>
      <c r="C41" s="13" t="s">
        <v>576</v>
      </c>
      <c r="D41" s="9">
        <v>1996</v>
      </c>
      <c r="E41" s="9">
        <v>1</v>
      </c>
      <c r="F41" s="12">
        <v>7560</v>
      </c>
      <c r="G41" s="12">
        <v>0</v>
      </c>
      <c r="H41" s="12">
        <f t="shared" si="0"/>
        <v>7560</v>
      </c>
    </row>
    <row r="42" spans="1:8" ht="25.5">
      <c r="A42" s="9">
        <v>30</v>
      </c>
      <c r="B42" s="9">
        <v>101330008</v>
      </c>
      <c r="C42" s="13" t="s">
        <v>468</v>
      </c>
      <c r="D42" s="9">
        <v>2001</v>
      </c>
      <c r="E42" s="9">
        <v>1</v>
      </c>
      <c r="F42" s="12">
        <v>33206</v>
      </c>
      <c r="G42" s="12">
        <v>5500</v>
      </c>
      <c r="H42" s="12">
        <f t="shared" si="0"/>
        <v>27706</v>
      </c>
    </row>
    <row r="43" spans="1:8">
      <c r="A43" s="9">
        <v>31</v>
      </c>
      <c r="B43" s="9">
        <v>101330035</v>
      </c>
      <c r="C43" s="13" t="s">
        <v>377</v>
      </c>
      <c r="D43" s="9">
        <v>1948</v>
      </c>
      <c r="E43" s="9">
        <v>1</v>
      </c>
      <c r="F43" s="12">
        <v>250</v>
      </c>
      <c r="G43" s="12">
        <v>0</v>
      </c>
      <c r="H43" s="12">
        <f t="shared" si="0"/>
        <v>250</v>
      </c>
    </row>
    <row r="44" spans="1:8">
      <c r="A44" s="9">
        <v>32</v>
      </c>
      <c r="B44" s="9">
        <v>101330036</v>
      </c>
      <c r="C44" s="13" t="s">
        <v>378</v>
      </c>
      <c r="D44" s="9">
        <v>1948</v>
      </c>
      <c r="E44" s="9">
        <v>1</v>
      </c>
      <c r="F44" s="12">
        <v>250</v>
      </c>
      <c r="G44" s="12">
        <v>0</v>
      </c>
      <c r="H44" s="12">
        <f t="shared" si="0"/>
        <v>250</v>
      </c>
    </row>
    <row r="45" spans="1:8" ht="25.5">
      <c r="A45" s="9">
        <v>33</v>
      </c>
      <c r="B45" s="9">
        <v>101330009</v>
      </c>
      <c r="C45" s="13" t="s">
        <v>577</v>
      </c>
      <c r="D45" s="9">
        <v>2003</v>
      </c>
      <c r="E45" s="9">
        <v>1</v>
      </c>
      <c r="F45" s="12">
        <v>25380</v>
      </c>
      <c r="G45" s="12">
        <v>0</v>
      </c>
      <c r="H45" s="12">
        <f t="shared" si="0"/>
        <v>25380</v>
      </c>
    </row>
    <row r="46" spans="1:8" ht="25.5">
      <c r="A46" s="9">
        <v>34</v>
      </c>
      <c r="B46" s="9">
        <v>101330010</v>
      </c>
      <c r="C46" s="13" t="s">
        <v>578</v>
      </c>
      <c r="D46" s="9">
        <v>2016</v>
      </c>
      <c r="E46" s="9">
        <v>1</v>
      </c>
      <c r="F46" s="12">
        <v>10000</v>
      </c>
      <c r="G46" s="12">
        <v>500</v>
      </c>
      <c r="H46" s="12">
        <f t="shared" si="0"/>
        <v>9500</v>
      </c>
    </row>
    <row r="47" spans="1:8" ht="25.5">
      <c r="A47" s="9">
        <v>35</v>
      </c>
      <c r="B47" s="9">
        <v>101330011</v>
      </c>
      <c r="C47" s="13" t="s">
        <v>579</v>
      </c>
      <c r="D47" s="9">
        <v>2016</v>
      </c>
      <c r="E47" s="9">
        <v>1</v>
      </c>
      <c r="F47" s="12">
        <v>10000</v>
      </c>
      <c r="G47" s="12">
        <v>500</v>
      </c>
      <c r="H47" s="12">
        <f t="shared" si="0"/>
        <v>9500</v>
      </c>
    </row>
    <row r="48" spans="1:8" ht="25.5">
      <c r="A48" s="9">
        <v>36</v>
      </c>
      <c r="B48" s="9">
        <v>101330012</v>
      </c>
      <c r="C48" s="13" t="s">
        <v>580</v>
      </c>
      <c r="D48" s="9">
        <v>2016</v>
      </c>
      <c r="E48" s="9">
        <v>1</v>
      </c>
      <c r="F48" s="12">
        <v>10000</v>
      </c>
      <c r="G48" s="12">
        <v>500</v>
      </c>
      <c r="H48" s="12">
        <f t="shared" si="0"/>
        <v>9500</v>
      </c>
    </row>
    <row r="49" spans="1:8" ht="25.5">
      <c r="A49" s="9">
        <v>37</v>
      </c>
      <c r="B49" s="9">
        <v>101330013</v>
      </c>
      <c r="C49" s="13" t="s">
        <v>581</v>
      </c>
      <c r="D49" s="9">
        <v>2016</v>
      </c>
      <c r="E49" s="9">
        <v>1</v>
      </c>
      <c r="F49" s="12">
        <v>13500</v>
      </c>
      <c r="G49" s="12">
        <v>0</v>
      </c>
      <c r="H49" s="12">
        <f t="shared" si="0"/>
        <v>13500</v>
      </c>
    </row>
    <row r="50" spans="1:8" ht="25.5">
      <c r="A50" s="9">
        <v>38</v>
      </c>
      <c r="B50" s="9">
        <v>101330014</v>
      </c>
      <c r="C50" s="13" t="s">
        <v>582</v>
      </c>
      <c r="D50" s="9">
        <v>2016</v>
      </c>
      <c r="E50" s="9">
        <v>1</v>
      </c>
      <c r="F50" s="12">
        <v>6804</v>
      </c>
      <c r="G50" s="12">
        <v>0</v>
      </c>
      <c r="H50" s="12">
        <f t="shared" si="0"/>
        <v>6804</v>
      </c>
    </row>
    <row r="51" spans="1:8" ht="25.5">
      <c r="A51" s="9">
        <v>39</v>
      </c>
      <c r="B51" s="9">
        <v>101330015</v>
      </c>
      <c r="C51" s="13" t="s">
        <v>583</v>
      </c>
      <c r="D51" s="9">
        <v>2016</v>
      </c>
      <c r="E51" s="9">
        <v>1</v>
      </c>
      <c r="F51" s="12">
        <v>10000</v>
      </c>
      <c r="G51" s="12">
        <v>500</v>
      </c>
      <c r="H51" s="12">
        <f t="shared" si="0"/>
        <v>9500</v>
      </c>
    </row>
    <row r="52" spans="1:8">
      <c r="A52" s="9">
        <v>40</v>
      </c>
      <c r="B52" s="9">
        <v>101330016</v>
      </c>
      <c r="C52" s="13" t="s">
        <v>16</v>
      </c>
      <c r="D52" s="9">
        <v>2016</v>
      </c>
      <c r="E52" s="9">
        <v>1</v>
      </c>
      <c r="F52" s="12">
        <v>10000</v>
      </c>
      <c r="G52" s="12">
        <v>500</v>
      </c>
      <c r="H52" s="12">
        <f t="shared" si="0"/>
        <v>9500</v>
      </c>
    </row>
    <row r="53" spans="1:8" ht="25.5">
      <c r="A53" s="9">
        <v>41</v>
      </c>
      <c r="B53" s="9">
        <v>101330017</v>
      </c>
      <c r="C53" s="13" t="s">
        <v>584</v>
      </c>
      <c r="D53" s="9">
        <v>2016</v>
      </c>
      <c r="E53" s="9">
        <v>1</v>
      </c>
      <c r="F53" s="12">
        <v>10000</v>
      </c>
      <c r="G53" s="12">
        <v>500</v>
      </c>
      <c r="H53" s="12">
        <f t="shared" si="0"/>
        <v>9500</v>
      </c>
    </row>
    <row r="54" spans="1:8" ht="24.75" customHeight="1">
      <c r="A54" s="9">
        <v>42</v>
      </c>
      <c r="B54" s="9">
        <v>101330018</v>
      </c>
      <c r="C54" s="13" t="s">
        <v>585</v>
      </c>
      <c r="D54" s="9">
        <v>2016</v>
      </c>
      <c r="E54" s="9">
        <v>1</v>
      </c>
      <c r="F54" s="12">
        <v>10000</v>
      </c>
      <c r="G54" s="12">
        <v>500</v>
      </c>
      <c r="H54" s="12">
        <f t="shared" si="0"/>
        <v>9500</v>
      </c>
    </row>
    <row r="55" spans="1:8" ht="25.5">
      <c r="A55" s="9">
        <v>43</v>
      </c>
      <c r="B55" s="9">
        <v>101330020</v>
      </c>
      <c r="C55" s="13" t="s">
        <v>588</v>
      </c>
      <c r="D55" s="9">
        <v>2016</v>
      </c>
      <c r="E55" s="9">
        <v>1</v>
      </c>
      <c r="F55" s="12">
        <v>10000</v>
      </c>
      <c r="G55" s="12">
        <v>500</v>
      </c>
      <c r="H55" s="12">
        <f t="shared" si="0"/>
        <v>9500</v>
      </c>
    </row>
    <row r="56" spans="1:8" ht="25.5">
      <c r="A56" s="9">
        <v>44</v>
      </c>
      <c r="B56" s="9">
        <v>101330021</v>
      </c>
      <c r="C56" s="13" t="s">
        <v>586</v>
      </c>
      <c r="D56" s="9">
        <v>2016</v>
      </c>
      <c r="E56" s="9">
        <v>1</v>
      </c>
      <c r="F56" s="12">
        <v>10000</v>
      </c>
      <c r="G56" s="12">
        <v>500</v>
      </c>
      <c r="H56" s="12">
        <f t="shared" si="0"/>
        <v>9500</v>
      </c>
    </row>
    <row r="57" spans="1:8" ht="25.5">
      <c r="A57" s="9">
        <v>45</v>
      </c>
      <c r="B57" s="9">
        <v>101330022</v>
      </c>
      <c r="C57" s="13" t="s">
        <v>587</v>
      </c>
      <c r="D57" s="9">
        <v>2016</v>
      </c>
      <c r="E57" s="9">
        <v>1</v>
      </c>
      <c r="F57" s="12">
        <v>10000</v>
      </c>
      <c r="G57" s="12">
        <v>500</v>
      </c>
      <c r="H57" s="12">
        <f t="shared" si="0"/>
        <v>9500</v>
      </c>
    </row>
    <row r="58" spans="1:8" ht="25.5">
      <c r="A58" s="9">
        <v>46</v>
      </c>
      <c r="B58" s="9">
        <v>101330023</v>
      </c>
      <c r="C58" s="13" t="s">
        <v>589</v>
      </c>
      <c r="D58" s="9">
        <v>2016</v>
      </c>
      <c r="E58" s="9">
        <v>1</v>
      </c>
      <c r="F58" s="12">
        <v>10000</v>
      </c>
      <c r="G58" s="12">
        <v>500</v>
      </c>
      <c r="H58" s="12">
        <f t="shared" si="0"/>
        <v>9500</v>
      </c>
    </row>
    <row r="59" spans="1:8" ht="25.5">
      <c r="A59" s="9">
        <v>47</v>
      </c>
      <c r="B59" s="9">
        <v>101330024</v>
      </c>
      <c r="C59" s="13" t="s">
        <v>590</v>
      </c>
      <c r="D59" s="9">
        <v>2017</v>
      </c>
      <c r="E59" s="9">
        <v>1</v>
      </c>
      <c r="F59" s="12">
        <v>13500</v>
      </c>
      <c r="G59" s="12">
        <v>0</v>
      </c>
      <c r="H59" s="12">
        <f t="shared" si="0"/>
        <v>13500</v>
      </c>
    </row>
    <row r="60" spans="1:8" ht="27.75" customHeight="1">
      <c r="A60" s="9">
        <v>48</v>
      </c>
      <c r="B60" s="9">
        <v>101330025</v>
      </c>
      <c r="C60" s="13" t="s">
        <v>591</v>
      </c>
      <c r="D60" s="9">
        <v>2019</v>
      </c>
      <c r="E60" s="9">
        <v>1</v>
      </c>
      <c r="F60" s="12">
        <v>19941.169999999998</v>
      </c>
      <c r="G60" s="12">
        <v>0</v>
      </c>
      <c r="H60" s="12">
        <f t="shared" si="0"/>
        <v>19941.169999999998</v>
      </c>
    </row>
    <row r="61" spans="1:8" ht="24" customHeight="1">
      <c r="A61" s="9">
        <v>49</v>
      </c>
      <c r="B61" s="9">
        <v>101330026</v>
      </c>
      <c r="C61" s="13" t="s">
        <v>318</v>
      </c>
      <c r="D61" s="9">
        <v>2019</v>
      </c>
      <c r="E61" s="9">
        <v>1</v>
      </c>
      <c r="F61" s="12">
        <v>312952.76</v>
      </c>
      <c r="G61" s="12">
        <v>0</v>
      </c>
      <c r="H61" s="12">
        <f t="shared" si="0"/>
        <v>312952.76</v>
      </c>
    </row>
    <row r="62" spans="1:8" ht="38.25" customHeight="1">
      <c r="A62" s="9">
        <v>50</v>
      </c>
      <c r="B62" s="9">
        <v>101330027</v>
      </c>
      <c r="C62" s="11" t="s">
        <v>592</v>
      </c>
      <c r="D62" s="9">
        <v>2019</v>
      </c>
      <c r="E62" s="9">
        <v>1</v>
      </c>
      <c r="F62" s="12">
        <v>2048</v>
      </c>
      <c r="G62" s="12">
        <v>0</v>
      </c>
      <c r="H62" s="12">
        <f t="shared" si="0"/>
        <v>2048</v>
      </c>
    </row>
    <row r="63" spans="1:8" ht="24.75" customHeight="1">
      <c r="A63" s="9">
        <v>51</v>
      </c>
      <c r="B63" s="9">
        <v>101330028</v>
      </c>
      <c r="C63" s="13" t="s">
        <v>593</v>
      </c>
      <c r="D63" s="9">
        <v>2019</v>
      </c>
      <c r="E63" s="9">
        <v>1</v>
      </c>
      <c r="F63" s="12">
        <v>11400</v>
      </c>
      <c r="G63" s="12">
        <v>0</v>
      </c>
      <c r="H63" s="12">
        <f t="shared" si="0"/>
        <v>11400</v>
      </c>
    </row>
    <row r="64" spans="1:8" ht="30" customHeight="1">
      <c r="A64" s="9">
        <v>52</v>
      </c>
      <c r="B64" s="9">
        <v>101330029</v>
      </c>
      <c r="C64" s="13" t="s">
        <v>595</v>
      </c>
      <c r="D64" s="9">
        <v>2019</v>
      </c>
      <c r="E64" s="9">
        <v>1</v>
      </c>
      <c r="F64" s="12">
        <v>11400</v>
      </c>
      <c r="G64" s="12">
        <v>0</v>
      </c>
      <c r="H64" s="12">
        <f t="shared" si="0"/>
        <v>11400</v>
      </c>
    </row>
    <row r="65" spans="1:8" ht="27" customHeight="1">
      <c r="A65" s="9">
        <v>53</v>
      </c>
      <c r="B65" s="9">
        <v>101330030</v>
      </c>
      <c r="C65" s="13" t="s">
        <v>594</v>
      </c>
      <c r="D65" s="9">
        <v>2019</v>
      </c>
      <c r="E65" s="9">
        <v>1</v>
      </c>
      <c r="F65" s="12">
        <v>11400</v>
      </c>
      <c r="G65" s="12">
        <v>0</v>
      </c>
      <c r="H65" s="12">
        <f t="shared" si="0"/>
        <v>11400</v>
      </c>
    </row>
    <row r="66" spans="1:8" ht="25.5">
      <c r="A66" s="9">
        <v>54</v>
      </c>
      <c r="B66" s="9">
        <v>101330031</v>
      </c>
      <c r="C66" s="13" t="s">
        <v>359</v>
      </c>
      <c r="D66" s="9">
        <v>2016</v>
      </c>
      <c r="E66" s="9">
        <v>1</v>
      </c>
      <c r="F66" s="12">
        <v>40781</v>
      </c>
      <c r="G66" s="12">
        <v>0</v>
      </c>
      <c r="H66" s="12">
        <f t="shared" si="0"/>
        <v>40781</v>
      </c>
    </row>
    <row r="67" spans="1:8" ht="25.5">
      <c r="A67" s="9">
        <v>53</v>
      </c>
      <c r="B67" s="9">
        <v>101330032</v>
      </c>
      <c r="C67" s="13" t="s">
        <v>360</v>
      </c>
      <c r="D67" s="9">
        <v>2018</v>
      </c>
      <c r="E67" s="9">
        <v>1</v>
      </c>
      <c r="F67" s="12">
        <v>94120</v>
      </c>
      <c r="G67" s="12">
        <v>0</v>
      </c>
      <c r="H67" s="12">
        <f t="shared" si="0"/>
        <v>94120</v>
      </c>
    </row>
    <row r="68" spans="1:8" ht="38.25">
      <c r="A68" s="9">
        <v>54</v>
      </c>
      <c r="B68" s="9">
        <v>101330033</v>
      </c>
      <c r="C68" s="11" t="s">
        <v>596</v>
      </c>
      <c r="D68" s="9">
        <v>1985</v>
      </c>
      <c r="E68" s="9">
        <v>1</v>
      </c>
      <c r="F68" s="12">
        <v>5600</v>
      </c>
      <c r="G68" s="12">
        <v>0</v>
      </c>
      <c r="H68" s="12">
        <f t="shared" si="0"/>
        <v>5600</v>
      </c>
    </row>
    <row r="69" spans="1:8" ht="25.5">
      <c r="A69" s="9">
        <v>55</v>
      </c>
      <c r="B69" s="9">
        <v>101330034</v>
      </c>
      <c r="C69" s="11" t="s">
        <v>372</v>
      </c>
      <c r="D69" s="9">
        <v>1985</v>
      </c>
      <c r="E69" s="9">
        <v>1</v>
      </c>
      <c r="F69" s="12">
        <v>500</v>
      </c>
      <c r="G69" s="12">
        <v>0</v>
      </c>
      <c r="H69" s="12">
        <f t="shared" si="0"/>
        <v>500</v>
      </c>
    </row>
    <row r="70" spans="1:8" ht="25.5">
      <c r="A70" s="9">
        <v>56</v>
      </c>
      <c r="B70" s="9">
        <v>101340001</v>
      </c>
      <c r="C70" s="13" t="s">
        <v>474</v>
      </c>
      <c r="D70" s="9">
        <v>2019</v>
      </c>
      <c r="E70" s="9">
        <v>1</v>
      </c>
      <c r="F70" s="12">
        <v>111408</v>
      </c>
      <c r="G70" s="12">
        <v>0</v>
      </c>
      <c r="H70" s="12">
        <f t="shared" si="0"/>
        <v>111408</v>
      </c>
    </row>
    <row r="71" spans="1:8" ht="25.5">
      <c r="A71" s="9">
        <v>57</v>
      </c>
      <c r="B71" s="9">
        <v>101340002</v>
      </c>
      <c r="C71" s="13" t="s">
        <v>475</v>
      </c>
      <c r="D71" s="9">
        <v>2019</v>
      </c>
      <c r="E71" s="9">
        <v>1</v>
      </c>
      <c r="F71" s="12">
        <v>260296.82</v>
      </c>
      <c r="G71" s="12">
        <v>0</v>
      </c>
      <c r="H71" s="12">
        <f t="shared" si="0"/>
        <v>260296.82</v>
      </c>
    </row>
    <row r="72" spans="1:8" ht="25.5">
      <c r="A72" s="9">
        <v>58</v>
      </c>
      <c r="B72" s="9">
        <v>101340003</v>
      </c>
      <c r="C72" s="13" t="s">
        <v>476</v>
      </c>
      <c r="D72" s="9">
        <v>2019</v>
      </c>
      <c r="E72" s="9">
        <v>1</v>
      </c>
      <c r="F72" s="12">
        <v>66821.7</v>
      </c>
      <c r="G72" s="12">
        <v>0</v>
      </c>
      <c r="H72" s="12">
        <f t="shared" si="0"/>
        <v>66821.7</v>
      </c>
    </row>
    <row r="73" spans="1:8" ht="25.5">
      <c r="A73" s="9">
        <v>59</v>
      </c>
      <c r="B73" s="9">
        <v>101340004</v>
      </c>
      <c r="C73" s="13" t="s">
        <v>470</v>
      </c>
      <c r="D73" s="9">
        <v>2019</v>
      </c>
      <c r="E73" s="9">
        <v>1</v>
      </c>
      <c r="F73" s="12">
        <v>108228.88</v>
      </c>
      <c r="G73" s="12">
        <v>0</v>
      </c>
      <c r="H73" s="12">
        <f t="shared" si="0"/>
        <v>108228.88</v>
      </c>
    </row>
    <row r="74" spans="1:8" ht="25.5">
      <c r="A74" s="9">
        <v>60</v>
      </c>
      <c r="B74" s="9">
        <v>101340005</v>
      </c>
      <c r="C74" s="13" t="s">
        <v>471</v>
      </c>
      <c r="D74" s="9">
        <v>2020</v>
      </c>
      <c r="E74" s="9">
        <v>1</v>
      </c>
      <c r="F74" s="12">
        <v>85832</v>
      </c>
      <c r="G74" s="12">
        <v>0</v>
      </c>
      <c r="H74" s="12">
        <f t="shared" si="0"/>
        <v>85832</v>
      </c>
    </row>
    <row r="75" spans="1:8" ht="25.5">
      <c r="A75" s="9">
        <v>61</v>
      </c>
      <c r="B75" s="9">
        <v>101340006</v>
      </c>
      <c r="C75" s="13" t="s">
        <v>472</v>
      </c>
      <c r="D75" s="9">
        <v>2020</v>
      </c>
      <c r="E75" s="9">
        <v>1</v>
      </c>
      <c r="F75" s="12">
        <v>113296</v>
      </c>
      <c r="G75" s="12">
        <v>0</v>
      </c>
      <c r="H75" s="12">
        <f t="shared" si="0"/>
        <v>113296</v>
      </c>
    </row>
    <row r="76" spans="1:8" ht="25.5">
      <c r="A76" s="9">
        <v>62</v>
      </c>
      <c r="B76" s="9">
        <v>101340007</v>
      </c>
      <c r="C76" s="13" t="s">
        <v>473</v>
      </c>
      <c r="D76" s="9">
        <v>2020</v>
      </c>
      <c r="E76" s="9">
        <v>1</v>
      </c>
      <c r="F76" s="12">
        <v>174531</v>
      </c>
      <c r="G76" s="12">
        <v>0</v>
      </c>
      <c r="H76" s="12">
        <f t="shared" si="0"/>
        <v>174531</v>
      </c>
    </row>
    <row r="77" spans="1:8" ht="15" customHeight="1" thickBot="1">
      <c r="A77" s="9">
        <v>63</v>
      </c>
      <c r="B77" s="9">
        <v>101350001</v>
      </c>
      <c r="C77" s="11" t="s">
        <v>17</v>
      </c>
      <c r="D77" s="9">
        <v>1988</v>
      </c>
      <c r="E77" s="9">
        <v>1</v>
      </c>
      <c r="F77" s="12">
        <v>63712</v>
      </c>
      <c r="G77" s="12">
        <v>25484.799999999999</v>
      </c>
      <c r="H77" s="12">
        <f t="shared" si="0"/>
        <v>38227.199999999997</v>
      </c>
    </row>
    <row r="78" spans="1:8" ht="15.75" customHeight="1" thickBot="1">
      <c r="A78" s="198" t="s">
        <v>111</v>
      </c>
      <c r="B78" s="199"/>
      <c r="C78" s="199"/>
      <c r="D78" s="199"/>
      <c r="E78" s="200"/>
      <c r="F78" s="16">
        <f>SUM(F13:F77)</f>
        <v>17254531.349999998</v>
      </c>
      <c r="G78" s="16">
        <f t="shared" ref="G78:H78" si="1">SUM(G13:G77)</f>
        <v>10115467.160000002</v>
      </c>
      <c r="H78" s="17">
        <f t="shared" si="1"/>
        <v>7139064.1900000013</v>
      </c>
    </row>
    <row r="79" spans="1:8" ht="15.75" customHeight="1" thickBot="1">
      <c r="A79" s="204" t="s">
        <v>307</v>
      </c>
      <c r="B79" s="205"/>
      <c r="C79" s="205"/>
      <c r="D79" s="205"/>
      <c r="E79" s="205"/>
      <c r="F79" s="205"/>
      <c r="G79" s="205"/>
      <c r="H79" s="206"/>
    </row>
    <row r="80" spans="1:8">
      <c r="A80" s="18">
        <v>64</v>
      </c>
      <c r="B80" s="18">
        <v>101460001</v>
      </c>
      <c r="C80" s="19" t="s">
        <v>81</v>
      </c>
      <c r="D80" s="18">
        <v>2008</v>
      </c>
      <c r="E80" s="18">
        <v>1</v>
      </c>
      <c r="F80" s="20">
        <v>2750.33</v>
      </c>
      <c r="G80" s="20">
        <v>1717</v>
      </c>
      <c r="H80" s="20">
        <f t="shared" ref="H80:H143" si="2">F80-G80</f>
        <v>1033.33</v>
      </c>
    </row>
    <row r="81" spans="1:8">
      <c r="A81" s="9">
        <v>65</v>
      </c>
      <c r="B81" s="9">
        <v>101460002</v>
      </c>
      <c r="C81" s="13" t="s">
        <v>56</v>
      </c>
      <c r="D81" s="9">
        <v>2012</v>
      </c>
      <c r="E81" s="9">
        <v>1</v>
      </c>
      <c r="F81" s="12">
        <v>7840.33</v>
      </c>
      <c r="G81" s="12">
        <v>2807</v>
      </c>
      <c r="H81" s="12">
        <f t="shared" si="2"/>
        <v>5033.33</v>
      </c>
    </row>
    <row r="82" spans="1:8">
      <c r="A82" s="9">
        <v>66</v>
      </c>
      <c r="B82" s="9">
        <v>101460003</v>
      </c>
      <c r="C82" s="13" t="s">
        <v>82</v>
      </c>
      <c r="D82" s="9">
        <v>2012</v>
      </c>
      <c r="E82" s="9">
        <v>1</v>
      </c>
      <c r="F82" s="12">
        <v>7408.33</v>
      </c>
      <c r="G82" s="12">
        <v>2375</v>
      </c>
      <c r="H82" s="12">
        <f t="shared" si="2"/>
        <v>5033.33</v>
      </c>
    </row>
    <row r="83" spans="1:8">
      <c r="A83" s="9">
        <v>67</v>
      </c>
      <c r="B83" s="9">
        <v>101460004</v>
      </c>
      <c r="C83" s="13" t="s">
        <v>57</v>
      </c>
      <c r="D83" s="9">
        <v>2013</v>
      </c>
      <c r="E83" s="9">
        <v>1</v>
      </c>
      <c r="F83" s="12">
        <v>5905.33</v>
      </c>
      <c r="G83" s="12">
        <v>2472</v>
      </c>
      <c r="H83" s="12">
        <f t="shared" si="2"/>
        <v>3433.33</v>
      </c>
    </row>
    <row r="84" spans="1:8">
      <c r="A84" s="9">
        <v>68</v>
      </c>
      <c r="B84" s="9">
        <v>101460005</v>
      </c>
      <c r="C84" s="13" t="s">
        <v>83</v>
      </c>
      <c r="D84" s="9">
        <v>2014</v>
      </c>
      <c r="E84" s="9">
        <v>1</v>
      </c>
      <c r="F84" s="12">
        <v>2482.33</v>
      </c>
      <c r="G84" s="12">
        <v>1149</v>
      </c>
      <c r="H84" s="12">
        <f t="shared" si="2"/>
        <v>1333.33</v>
      </c>
    </row>
    <row r="85" spans="1:8">
      <c r="A85" s="9">
        <v>69</v>
      </c>
      <c r="B85" s="9">
        <v>101460006</v>
      </c>
      <c r="C85" s="13" t="s">
        <v>84</v>
      </c>
      <c r="D85" s="9">
        <v>2014</v>
      </c>
      <c r="E85" s="9">
        <v>1</v>
      </c>
      <c r="F85" s="12">
        <v>2482.33</v>
      </c>
      <c r="G85" s="12">
        <v>1149</v>
      </c>
      <c r="H85" s="12">
        <f t="shared" si="2"/>
        <v>1333.33</v>
      </c>
    </row>
    <row r="86" spans="1:8">
      <c r="A86" s="9">
        <v>70</v>
      </c>
      <c r="B86" s="9">
        <v>101460007</v>
      </c>
      <c r="C86" s="13" t="s">
        <v>83</v>
      </c>
      <c r="D86" s="9">
        <v>2014</v>
      </c>
      <c r="E86" s="9">
        <v>1</v>
      </c>
      <c r="F86" s="12">
        <v>2482.33</v>
      </c>
      <c r="G86" s="12">
        <v>1149</v>
      </c>
      <c r="H86" s="12">
        <f t="shared" si="2"/>
        <v>1333.33</v>
      </c>
    </row>
    <row r="87" spans="1:8">
      <c r="A87" s="9">
        <v>71</v>
      </c>
      <c r="B87" s="9">
        <v>101460008</v>
      </c>
      <c r="C87" s="13" t="s">
        <v>85</v>
      </c>
      <c r="D87" s="9">
        <v>2014</v>
      </c>
      <c r="E87" s="9">
        <v>1</v>
      </c>
      <c r="F87" s="12">
        <v>9937.67</v>
      </c>
      <c r="G87" s="12">
        <v>3171</v>
      </c>
      <c r="H87" s="12">
        <f t="shared" si="2"/>
        <v>6766.67</v>
      </c>
    </row>
    <row r="88" spans="1:8">
      <c r="A88" s="9">
        <v>72</v>
      </c>
      <c r="B88" s="9">
        <v>101460009</v>
      </c>
      <c r="C88" s="13" t="s">
        <v>86</v>
      </c>
      <c r="D88" s="9">
        <v>2014</v>
      </c>
      <c r="E88" s="9">
        <v>1</v>
      </c>
      <c r="F88" s="12">
        <v>9937.67</v>
      </c>
      <c r="G88" s="12">
        <v>3171</v>
      </c>
      <c r="H88" s="12">
        <f t="shared" si="2"/>
        <v>6766.67</v>
      </c>
    </row>
    <row r="89" spans="1:8">
      <c r="A89" s="9">
        <v>73</v>
      </c>
      <c r="B89" s="9">
        <v>101460010</v>
      </c>
      <c r="C89" s="13" t="s">
        <v>86</v>
      </c>
      <c r="D89" s="9">
        <v>2014</v>
      </c>
      <c r="E89" s="9">
        <v>1</v>
      </c>
      <c r="F89" s="12">
        <v>9937.67</v>
      </c>
      <c r="G89" s="12">
        <v>3171</v>
      </c>
      <c r="H89" s="12">
        <f t="shared" si="2"/>
        <v>6766.67</v>
      </c>
    </row>
    <row r="90" spans="1:8">
      <c r="A90" s="9">
        <v>74</v>
      </c>
      <c r="B90" s="9">
        <v>101460011</v>
      </c>
      <c r="C90" s="13" t="s">
        <v>87</v>
      </c>
      <c r="D90" s="9">
        <v>2015</v>
      </c>
      <c r="E90" s="9">
        <v>1</v>
      </c>
      <c r="F90" s="12">
        <v>13490</v>
      </c>
      <c r="G90" s="12">
        <v>11890</v>
      </c>
      <c r="H90" s="12">
        <f t="shared" si="2"/>
        <v>1600</v>
      </c>
    </row>
    <row r="91" spans="1:8">
      <c r="A91" s="9">
        <v>75</v>
      </c>
      <c r="B91" s="9">
        <v>101460012</v>
      </c>
      <c r="C91" s="13" t="s">
        <v>88</v>
      </c>
      <c r="D91" s="9">
        <v>2015</v>
      </c>
      <c r="E91" s="9">
        <v>1</v>
      </c>
      <c r="F91" s="12">
        <v>12733.33</v>
      </c>
      <c r="G91" s="12">
        <v>9300</v>
      </c>
      <c r="H91" s="12">
        <f t="shared" si="2"/>
        <v>3433.33</v>
      </c>
    </row>
    <row r="92" spans="1:8">
      <c r="A92" s="9">
        <v>76</v>
      </c>
      <c r="B92" s="9">
        <v>101460013</v>
      </c>
      <c r="C92" s="13" t="s">
        <v>89</v>
      </c>
      <c r="D92" s="9">
        <v>2016</v>
      </c>
      <c r="E92" s="9">
        <v>1</v>
      </c>
      <c r="F92" s="12">
        <v>9890</v>
      </c>
      <c r="G92" s="12">
        <v>7417.5</v>
      </c>
      <c r="H92" s="12">
        <f t="shared" si="2"/>
        <v>2472.5</v>
      </c>
    </row>
    <row r="93" spans="1:8">
      <c r="A93" s="9">
        <v>77</v>
      </c>
      <c r="B93" s="9">
        <v>101460014</v>
      </c>
      <c r="C93" s="13" t="s">
        <v>58</v>
      </c>
      <c r="D93" s="9">
        <v>2016</v>
      </c>
      <c r="E93" s="9">
        <v>1</v>
      </c>
      <c r="F93" s="12">
        <v>8000</v>
      </c>
      <c r="G93" s="12">
        <v>6000</v>
      </c>
      <c r="H93" s="12">
        <f t="shared" si="2"/>
        <v>2000</v>
      </c>
    </row>
    <row r="94" spans="1:8">
      <c r="A94" s="9">
        <v>78</v>
      </c>
      <c r="B94" s="9">
        <v>101460015</v>
      </c>
      <c r="C94" s="13" t="s">
        <v>90</v>
      </c>
      <c r="D94" s="9">
        <v>2016</v>
      </c>
      <c r="E94" s="9">
        <v>1</v>
      </c>
      <c r="F94" s="12">
        <v>9856</v>
      </c>
      <c r="G94" s="12">
        <v>7392</v>
      </c>
      <c r="H94" s="12">
        <f t="shared" si="2"/>
        <v>2464</v>
      </c>
    </row>
    <row r="95" spans="1:8">
      <c r="A95" s="9">
        <v>79</v>
      </c>
      <c r="B95" s="9">
        <v>101460016</v>
      </c>
      <c r="C95" s="13" t="s">
        <v>59</v>
      </c>
      <c r="D95" s="9">
        <v>2017</v>
      </c>
      <c r="E95" s="9">
        <v>1</v>
      </c>
      <c r="F95" s="12">
        <v>15000</v>
      </c>
      <c r="G95" s="12">
        <v>7500</v>
      </c>
      <c r="H95" s="12">
        <f t="shared" si="2"/>
        <v>7500</v>
      </c>
    </row>
    <row r="96" spans="1:8">
      <c r="A96" s="9">
        <v>80</v>
      </c>
      <c r="B96" s="9">
        <v>101460017</v>
      </c>
      <c r="C96" s="13" t="s">
        <v>477</v>
      </c>
      <c r="D96" s="9">
        <v>2017</v>
      </c>
      <c r="E96" s="9">
        <v>1</v>
      </c>
      <c r="F96" s="12">
        <v>9990</v>
      </c>
      <c r="G96" s="12">
        <v>4995</v>
      </c>
      <c r="H96" s="12">
        <f t="shared" si="2"/>
        <v>4995</v>
      </c>
    </row>
    <row r="97" spans="1:8">
      <c r="A97" s="9">
        <v>81</v>
      </c>
      <c r="B97" s="9">
        <v>101460018</v>
      </c>
      <c r="C97" s="13" t="s">
        <v>91</v>
      </c>
      <c r="D97" s="9">
        <v>2017</v>
      </c>
      <c r="E97" s="9">
        <v>1</v>
      </c>
      <c r="F97" s="12">
        <v>9990</v>
      </c>
      <c r="G97" s="12">
        <v>4995</v>
      </c>
      <c r="H97" s="12">
        <f t="shared" si="2"/>
        <v>4995</v>
      </c>
    </row>
    <row r="98" spans="1:8">
      <c r="A98" s="9">
        <v>82</v>
      </c>
      <c r="B98" s="9">
        <v>101460019</v>
      </c>
      <c r="C98" s="13" t="s">
        <v>92</v>
      </c>
      <c r="D98" s="9">
        <v>2017</v>
      </c>
      <c r="E98" s="9">
        <v>1</v>
      </c>
      <c r="F98" s="12">
        <v>7350</v>
      </c>
      <c r="G98" s="12">
        <v>3675</v>
      </c>
      <c r="H98" s="12">
        <f t="shared" si="2"/>
        <v>3675</v>
      </c>
    </row>
    <row r="99" spans="1:8">
      <c r="A99" s="9">
        <v>83</v>
      </c>
      <c r="B99" s="9">
        <v>101460020</v>
      </c>
      <c r="C99" s="13" t="s">
        <v>93</v>
      </c>
      <c r="D99" s="9">
        <v>2017</v>
      </c>
      <c r="E99" s="9">
        <v>1</v>
      </c>
      <c r="F99" s="12">
        <v>7350</v>
      </c>
      <c r="G99" s="12">
        <v>3675</v>
      </c>
      <c r="H99" s="12">
        <f t="shared" si="2"/>
        <v>3675</v>
      </c>
    </row>
    <row r="100" spans="1:8">
      <c r="A100" s="9">
        <v>84</v>
      </c>
      <c r="B100" s="9">
        <v>101460021</v>
      </c>
      <c r="C100" s="13" t="s">
        <v>94</v>
      </c>
      <c r="D100" s="9">
        <v>2017</v>
      </c>
      <c r="E100" s="9">
        <v>1</v>
      </c>
      <c r="F100" s="12">
        <v>9990</v>
      </c>
      <c r="G100" s="12">
        <v>4995</v>
      </c>
      <c r="H100" s="12">
        <f t="shared" si="2"/>
        <v>4995</v>
      </c>
    </row>
    <row r="101" spans="1:8">
      <c r="A101" s="9">
        <v>85</v>
      </c>
      <c r="B101" s="9">
        <v>101460022</v>
      </c>
      <c r="C101" s="13" t="s">
        <v>95</v>
      </c>
      <c r="D101" s="9">
        <v>2017</v>
      </c>
      <c r="E101" s="9">
        <v>1</v>
      </c>
      <c r="F101" s="12">
        <v>3500</v>
      </c>
      <c r="G101" s="12">
        <v>1750</v>
      </c>
      <c r="H101" s="12">
        <f t="shared" si="2"/>
        <v>1750</v>
      </c>
    </row>
    <row r="102" spans="1:8">
      <c r="A102" s="9">
        <v>86</v>
      </c>
      <c r="B102" s="9">
        <v>101460023</v>
      </c>
      <c r="C102" s="13" t="s">
        <v>96</v>
      </c>
      <c r="D102" s="9">
        <v>2017</v>
      </c>
      <c r="E102" s="9">
        <v>1</v>
      </c>
      <c r="F102" s="12">
        <v>3500</v>
      </c>
      <c r="G102" s="12">
        <v>1750</v>
      </c>
      <c r="H102" s="12">
        <f t="shared" si="2"/>
        <v>1750</v>
      </c>
    </row>
    <row r="103" spans="1:8">
      <c r="A103" s="9">
        <v>87</v>
      </c>
      <c r="B103" s="9">
        <v>101460024</v>
      </c>
      <c r="C103" s="13" t="s">
        <v>97</v>
      </c>
      <c r="D103" s="9">
        <v>2017</v>
      </c>
      <c r="E103" s="9">
        <v>1</v>
      </c>
      <c r="F103" s="12">
        <v>3500</v>
      </c>
      <c r="G103" s="12">
        <v>1750</v>
      </c>
      <c r="H103" s="12">
        <f t="shared" si="2"/>
        <v>1750</v>
      </c>
    </row>
    <row r="104" spans="1:8">
      <c r="A104" s="9">
        <v>88</v>
      </c>
      <c r="B104" s="9">
        <v>101460025</v>
      </c>
      <c r="C104" s="13" t="s">
        <v>98</v>
      </c>
      <c r="D104" s="9">
        <v>2017</v>
      </c>
      <c r="E104" s="9">
        <v>1</v>
      </c>
      <c r="F104" s="12">
        <v>3500</v>
      </c>
      <c r="G104" s="12">
        <v>1750</v>
      </c>
      <c r="H104" s="12">
        <f t="shared" si="2"/>
        <v>1750</v>
      </c>
    </row>
    <row r="105" spans="1:8">
      <c r="A105" s="9">
        <v>89</v>
      </c>
      <c r="B105" s="9">
        <v>101460026</v>
      </c>
      <c r="C105" s="2" t="s">
        <v>173</v>
      </c>
      <c r="D105" s="130">
        <v>2011</v>
      </c>
      <c r="E105" s="9">
        <v>1</v>
      </c>
      <c r="F105" s="159">
        <v>990</v>
      </c>
      <c r="G105" s="12">
        <v>0</v>
      </c>
      <c r="H105" s="12">
        <f t="shared" si="2"/>
        <v>990</v>
      </c>
    </row>
    <row r="106" spans="1:8">
      <c r="A106" s="9">
        <v>90</v>
      </c>
      <c r="B106" s="9">
        <v>101460027</v>
      </c>
      <c r="C106" s="13" t="s">
        <v>173</v>
      </c>
      <c r="D106" s="9">
        <v>2011</v>
      </c>
      <c r="E106" s="9">
        <v>1</v>
      </c>
      <c r="F106" s="12">
        <v>990</v>
      </c>
      <c r="G106" s="12">
        <v>0</v>
      </c>
      <c r="H106" s="12">
        <f t="shared" si="2"/>
        <v>990</v>
      </c>
    </row>
    <row r="107" spans="1:8">
      <c r="A107" s="9">
        <v>91</v>
      </c>
      <c r="B107" s="9">
        <v>101460028</v>
      </c>
      <c r="C107" s="13" t="s">
        <v>173</v>
      </c>
      <c r="D107" s="9">
        <v>2011</v>
      </c>
      <c r="E107" s="9">
        <v>1</v>
      </c>
      <c r="F107" s="12">
        <v>990</v>
      </c>
      <c r="G107" s="12">
        <v>0</v>
      </c>
      <c r="H107" s="12">
        <f t="shared" si="2"/>
        <v>990</v>
      </c>
    </row>
    <row r="108" spans="1:8">
      <c r="A108" s="9">
        <v>92</v>
      </c>
      <c r="B108" s="9">
        <v>101480001</v>
      </c>
      <c r="C108" s="13" t="s">
        <v>60</v>
      </c>
      <c r="D108" s="9">
        <v>2002</v>
      </c>
      <c r="E108" s="9">
        <v>1</v>
      </c>
      <c r="F108" s="12">
        <v>4223.33</v>
      </c>
      <c r="G108" s="12">
        <v>1290</v>
      </c>
      <c r="H108" s="12">
        <f t="shared" si="2"/>
        <v>2933.33</v>
      </c>
    </row>
    <row r="109" spans="1:8">
      <c r="A109" s="9">
        <v>93</v>
      </c>
      <c r="B109" s="9">
        <v>101480002</v>
      </c>
      <c r="C109" s="13" t="s">
        <v>61</v>
      </c>
      <c r="D109" s="9">
        <v>2005</v>
      </c>
      <c r="E109" s="9">
        <v>1</v>
      </c>
      <c r="F109" s="12">
        <v>3300</v>
      </c>
      <c r="G109" s="12">
        <v>1200</v>
      </c>
      <c r="H109" s="12">
        <f t="shared" si="2"/>
        <v>2100</v>
      </c>
    </row>
    <row r="110" spans="1:8">
      <c r="A110" s="9">
        <v>94</v>
      </c>
      <c r="B110" s="9">
        <v>101480003</v>
      </c>
      <c r="C110" s="13" t="s">
        <v>62</v>
      </c>
      <c r="D110" s="9">
        <v>2008</v>
      </c>
      <c r="E110" s="9">
        <v>1</v>
      </c>
      <c r="F110" s="12">
        <v>3916.67</v>
      </c>
      <c r="G110" s="12">
        <v>1250</v>
      </c>
      <c r="H110" s="12">
        <f t="shared" si="2"/>
        <v>2666.67</v>
      </c>
    </row>
    <row r="111" spans="1:8">
      <c r="A111" s="9">
        <v>95</v>
      </c>
      <c r="B111" s="9">
        <v>101480004</v>
      </c>
      <c r="C111" s="13" t="s">
        <v>63</v>
      </c>
      <c r="D111" s="9">
        <v>2008</v>
      </c>
      <c r="E111" s="9">
        <v>1</v>
      </c>
      <c r="F111" s="12">
        <v>7333.33</v>
      </c>
      <c r="G111" s="12">
        <v>3500</v>
      </c>
      <c r="H111" s="12">
        <f t="shared" si="2"/>
        <v>3833.33</v>
      </c>
    </row>
    <row r="112" spans="1:8">
      <c r="A112" s="9">
        <v>96</v>
      </c>
      <c r="B112" s="9">
        <v>101480005</v>
      </c>
      <c r="C112" s="13" t="s">
        <v>64</v>
      </c>
      <c r="D112" s="9">
        <v>2012</v>
      </c>
      <c r="E112" s="9">
        <v>1</v>
      </c>
      <c r="F112" s="12">
        <v>6145.67</v>
      </c>
      <c r="G112" s="12">
        <v>2979</v>
      </c>
      <c r="H112" s="12">
        <f t="shared" si="2"/>
        <v>3166.67</v>
      </c>
    </row>
    <row r="113" spans="1:8">
      <c r="A113" s="9">
        <v>97</v>
      </c>
      <c r="B113" s="9">
        <v>101480006</v>
      </c>
      <c r="C113" s="13" t="s">
        <v>99</v>
      </c>
      <c r="D113" s="9">
        <v>2014</v>
      </c>
      <c r="E113" s="9">
        <v>1</v>
      </c>
      <c r="F113" s="12">
        <v>5142.33</v>
      </c>
      <c r="G113" s="12">
        <v>2309</v>
      </c>
      <c r="H113" s="12">
        <f t="shared" si="2"/>
        <v>2833.33</v>
      </c>
    </row>
    <row r="114" spans="1:8">
      <c r="A114" s="9">
        <v>98</v>
      </c>
      <c r="B114" s="9">
        <v>101480007</v>
      </c>
      <c r="C114" s="13" t="s">
        <v>100</v>
      </c>
      <c r="D114" s="9">
        <v>2014</v>
      </c>
      <c r="E114" s="9">
        <v>1</v>
      </c>
      <c r="F114" s="12">
        <v>5142.33</v>
      </c>
      <c r="G114" s="12">
        <v>2309</v>
      </c>
      <c r="H114" s="12">
        <f t="shared" si="2"/>
        <v>2833.33</v>
      </c>
    </row>
    <row r="115" spans="1:8">
      <c r="A115" s="9">
        <v>99</v>
      </c>
      <c r="B115" s="9">
        <v>101480008</v>
      </c>
      <c r="C115" s="13" t="s">
        <v>99</v>
      </c>
      <c r="D115" s="9">
        <v>2014</v>
      </c>
      <c r="E115" s="9">
        <v>1</v>
      </c>
      <c r="F115" s="12">
        <v>5142.33</v>
      </c>
      <c r="G115" s="12">
        <v>2309</v>
      </c>
      <c r="H115" s="12">
        <f t="shared" si="2"/>
        <v>2833.33</v>
      </c>
    </row>
    <row r="116" spans="1:8">
      <c r="A116" s="9">
        <v>100</v>
      </c>
      <c r="B116" s="9">
        <v>101480009</v>
      </c>
      <c r="C116" s="13" t="s">
        <v>101</v>
      </c>
      <c r="D116" s="9">
        <v>2015</v>
      </c>
      <c r="E116" s="9">
        <v>1</v>
      </c>
      <c r="F116" s="12">
        <v>8466.67</v>
      </c>
      <c r="G116" s="12">
        <v>6500</v>
      </c>
      <c r="H116" s="12">
        <f t="shared" si="2"/>
        <v>1966.67</v>
      </c>
    </row>
    <row r="117" spans="1:8">
      <c r="A117" s="9">
        <v>101</v>
      </c>
      <c r="B117" s="9">
        <v>101480010</v>
      </c>
      <c r="C117" s="13" t="s">
        <v>65</v>
      </c>
      <c r="D117" s="9">
        <v>2015</v>
      </c>
      <c r="E117" s="9">
        <v>1</v>
      </c>
      <c r="F117" s="12">
        <v>23780</v>
      </c>
      <c r="G117" s="12">
        <v>16180</v>
      </c>
      <c r="H117" s="12">
        <f t="shared" si="2"/>
        <v>7600</v>
      </c>
    </row>
    <row r="118" spans="1:8">
      <c r="A118" s="9">
        <v>102</v>
      </c>
      <c r="B118" s="9">
        <v>101480011</v>
      </c>
      <c r="C118" s="13" t="s">
        <v>66</v>
      </c>
      <c r="D118" s="9">
        <v>2015</v>
      </c>
      <c r="E118" s="9">
        <v>1</v>
      </c>
      <c r="F118" s="12">
        <v>31834.33</v>
      </c>
      <c r="G118" s="12">
        <v>27301</v>
      </c>
      <c r="H118" s="12">
        <f t="shared" si="2"/>
        <v>4533.3300000000017</v>
      </c>
    </row>
    <row r="119" spans="1:8">
      <c r="A119" s="9">
        <v>103</v>
      </c>
      <c r="B119" s="9">
        <v>101480012</v>
      </c>
      <c r="C119" s="13" t="s">
        <v>67</v>
      </c>
      <c r="D119" s="9">
        <v>2015</v>
      </c>
      <c r="E119" s="9">
        <v>1</v>
      </c>
      <c r="F119" s="12">
        <v>14880</v>
      </c>
      <c r="G119" s="12">
        <v>9880</v>
      </c>
      <c r="H119" s="12">
        <f t="shared" si="2"/>
        <v>5000</v>
      </c>
    </row>
    <row r="120" spans="1:8">
      <c r="A120" s="9">
        <v>104</v>
      </c>
      <c r="B120" s="9">
        <v>101480013</v>
      </c>
      <c r="C120" s="13" t="s">
        <v>68</v>
      </c>
      <c r="D120" s="9">
        <v>2015</v>
      </c>
      <c r="E120" s="9">
        <v>1</v>
      </c>
      <c r="F120" s="12">
        <v>21705</v>
      </c>
      <c r="G120" s="12">
        <v>16905</v>
      </c>
      <c r="H120" s="12">
        <f t="shared" si="2"/>
        <v>4800</v>
      </c>
    </row>
    <row r="121" spans="1:8" ht="25.5">
      <c r="A121" s="9">
        <v>105</v>
      </c>
      <c r="B121" s="9">
        <v>101480015</v>
      </c>
      <c r="C121" s="109" t="s">
        <v>597</v>
      </c>
      <c r="D121" s="9">
        <v>2015</v>
      </c>
      <c r="E121" s="9">
        <v>1</v>
      </c>
      <c r="F121" s="12">
        <v>22766.67</v>
      </c>
      <c r="G121" s="12">
        <v>18000</v>
      </c>
      <c r="H121" s="12">
        <f t="shared" si="2"/>
        <v>4766.6699999999983</v>
      </c>
    </row>
    <row r="122" spans="1:8" ht="25.5">
      <c r="A122" s="9">
        <v>106</v>
      </c>
      <c r="B122" s="9">
        <v>101480016</v>
      </c>
      <c r="C122" s="109" t="s">
        <v>598</v>
      </c>
      <c r="D122" s="108">
        <v>2015</v>
      </c>
      <c r="E122" s="9">
        <v>1</v>
      </c>
      <c r="F122" s="12">
        <v>14450</v>
      </c>
      <c r="G122" s="12">
        <v>10837.5</v>
      </c>
      <c r="H122" s="12">
        <f t="shared" si="2"/>
        <v>3612.5</v>
      </c>
    </row>
    <row r="123" spans="1:8" ht="17.25" customHeight="1">
      <c r="A123" s="9">
        <v>107</v>
      </c>
      <c r="B123" s="9">
        <v>101480017</v>
      </c>
      <c r="C123" s="111" t="s">
        <v>568</v>
      </c>
      <c r="D123" s="108">
        <v>2016</v>
      </c>
      <c r="E123" s="9">
        <v>1</v>
      </c>
      <c r="F123" s="12">
        <v>16720</v>
      </c>
      <c r="G123" s="12">
        <v>12540</v>
      </c>
      <c r="H123" s="12">
        <f t="shared" si="2"/>
        <v>4180</v>
      </c>
    </row>
    <row r="124" spans="1:8" ht="25.5">
      <c r="A124" s="9">
        <v>108</v>
      </c>
      <c r="B124" s="9">
        <v>101480018</v>
      </c>
      <c r="C124" s="109" t="s">
        <v>599</v>
      </c>
      <c r="D124" s="108">
        <v>2016</v>
      </c>
      <c r="E124" s="9">
        <v>1</v>
      </c>
      <c r="F124" s="12">
        <v>16720</v>
      </c>
      <c r="G124" s="12">
        <v>12540</v>
      </c>
      <c r="H124" s="12">
        <f t="shared" si="2"/>
        <v>4180</v>
      </c>
    </row>
    <row r="125" spans="1:8" ht="25.5">
      <c r="A125" s="9">
        <v>109</v>
      </c>
      <c r="B125" s="9">
        <v>101480019</v>
      </c>
      <c r="C125" s="109" t="s">
        <v>538</v>
      </c>
      <c r="D125" s="9">
        <v>2016</v>
      </c>
      <c r="E125" s="9">
        <v>1</v>
      </c>
      <c r="F125" s="12">
        <v>8212</v>
      </c>
      <c r="G125" s="12">
        <v>6159</v>
      </c>
      <c r="H125" s="12">
        <f t="shared" si="2"/>
        <v>2053</v>
      </c>
    </row>
    <row r="126" spans="1:8">
      <c r="A126" s="9">
        <v>110</v>
      </c>
      <c r="B126" s="9">
        <v>101480020</v>
      </c>
      <c r="C126" s="13" t="s">
        <v>102</v>
      </c>
      <c r="D126" s="9">
        <v>2016</v>
      </c>
      <c r="E126" s="9">
        <v>1</v>
      </c>
      <c r="F126" s="12">
        <v>8308</v>
      </c>
      <c r="G126" s="12">
        <v>6231</v>
      </c>
      <c r="H126" s="12">
        <f t="shared" si="2"/>
        <v>2077</v>
      </c>
    </row>
    <row r="127" spans="1:8">
      <c r="A127" s="9">
        <v>111</v>
      </c>
      <c r="B127" s="9">
        <v>101480021</v>
      </c>
      <c r="C127" s="13" t="s">
        <v>103</v>
      </c>
      <c r="D127" s="9">
        <v>2016</v>
      </c>
      <c r="E127" s="9">
        <v>1</v>
      </c>
      <c r="F127" s="12">
        <v>12900</v>
      </c>
      <c r="G127" s="12">
        <v>9675</v>
      </c>
      <c r="H127" s="12">
        <f t="shared" si="2"/>
        <v>3225</v>
      </c>
    </row>
    <row r="128" spans="1:8">
      <c r="A128" s="9">
        <v>112</v>
      </c>
      <c r="B128" s="9">
        <v>101480022</v>
      </c>
      <c r="C128" s="13" t="s">
        <v>69</v>
      </c>
      <c r="D128" s="9">
        <v>2016</v>
      </c>
      <c r="E128" s="9">
        <v>1</v>
      </c>
      <c r="F128" s="12">
        <v>19840</v>
      </c>
      <c r="G128" s="12">
        <v>14880</v>
      </c>
      <c r="H128" s="12">
        <f t="shared" si="2"/>
        <v>4960</v>
      </c>
    </row>
    <row r="129" spans="1:9" ht="14.25" customHeight="1">
      <c r="A129" s="9">
        <v>113</v>
      </c>
      <c r="B129" s="9">
        <v>101480023</v>
      </c>
      <c r="C129" s="13" t="s">
        <v>70</v>
      </c>
      <c r="D129" s="9">
        <v>2016</v>
      </c>
      <c r="E129" s="9">
        <v>1</v>
      </c>
      <c r="F129" s="12">
        <v>15170</v>
      </c>
      <c r="G129" s="12">
        <v>11377.5</v>
      </c>
      <c r="H129" s="12">
        <f t="shared" si="2"/>
        <v>3792.5</v>
      </c>
    </row>
    <row r="130" spans="1:9">
      <c r="A130" s="9">
        <v>114</v>
      </c>
      <c r="B130" s="9">
        <v>101480024</v>
      </c>
      <c r="C130" s="13" t="s">
        <v>104</v>
      </c>
      <c r="D130" s="9">
        <v>2017</v>
      </c>
      <c r="E130" s="9">
        <v>1</v>
      </c>
      <c r="F130" s="12">
        <v>4746</v>
      </c>
      <c r="G130" s="12">
        <v>2373</v>
      </c>
      <c r="H130" s="12">
        <f t="shared" si="2"/>
        <v>2373</v>
      </c>
    </row>
    <row r="131" spans="1:9">
      <c r="A131" s="9">
        <v>115</v>
      </c>
      <c r="B131" s="9">
        <v>101480025</v>
      </c>
      <c r="C131" s="13" t="s">
        <v>105</v>
      </c>
      <c r="D131" s="9">
        <v>2017</v>
      </c>
      <c r="E131" s="9">
        <v>1</v>
      </c>
      <c r="F131" s="12">
        <v>4398.6000000000004</v>
      </c>
      <c r="G131" s="12">
        <v>2199.3000000000002</v>
      </c>
      <c r="H131" s="12">
        <f t="shared" si="2"/>
        <v>2199.3000000000002</v>
      </c>
    </row>
    <row r="132" spans="1:9">
      <c r="A132" s="9">
        <v>116</v>
      </c>
      <c r="B132" s="9">
        <v>101480026</v>
      </c>
      <c r="C132" s="13" t="s">
        <v>106</v>
      </c>
      <c r="D132" s="9">
        <v>2017</v>
      </c>
      <c r="E132" s="9">
        <v>1</v>
      </c>
      <c r="F132" s="12">
        <v>4846.5</v>
      </c>
      <c r="G132" s="12">
        <v>2423.25</v>
      </c>
      <c r="H132" s="12">
        <f t="shared" si="2"/>
        <v>2423.25</v>
      </c>
    </row>
    <row r="133" spans="1:9">
      <c r="A133" s="9">
        <v>117</v>
      </c>
      <c r="B133" s="9">
        <v>101480027</v>
      </c>
      <c r="C133" s="13" t="s">
        <v>107</v>
      </c>
      <c r="D133" s="9">
        <v>2017</v>
      </c>
      <c r="E133" s="9">
        <v>1</v>
      </c>
      <c r="F133" s="12">
        <v>4846.5</v>
      </c>
      <c r="G133" s="12">
        <v>2423.25</v>
      </c>
      <c r="H133" s="12">
        <f t="shared" si="2"/>
        <v>2423.25</v>
      </c>
    </row>
    <row r="134" spans="1:9">
      <c r="A134" s="9">
        <v>118</v>
      </c>
      <c r="B134" s="9">
        <v>101480028</v>
      </c>
      <c r="C134" s="13" t="s">
        <v>71</v>
      </c>
      <c r="D134" s="9">
        <v>2017</v>
      </c>
      <c r="E134" s="9">
        <v>1</v>
      </c>
      <c r="F134" s="12">
        <v>8990</v>
      </c>
      <c r="G134" s="12">
        <v>4495</v>
      </c>
      <c r="H134" s="12">
        <f t="shared" si="2"/>
        <v>4495</v>
      </c>
    </row>
    <row r="135" spans="1:9">
      <c r="A135" s="9">
        <v>119</v>
      </c>
      <c r="B135" s="9">
        <v>101480029</v>
      </c>
      <c r="C135" s="109" t="s">
        <v>546</v>
      </c>
      <c r="D135" s="9">
        <v>2017</v>
      </c>
      <c r="E135" s="9">
        <v>1</v>
      </c>
      <c r="F135" s="12">
        <v>13500</v>
      </c>
      <c r="G135" s="12">
        <v>6750</v>
      </c>
      <c r="H135" s="12">
        <f t="shared" si="2"/>
        <v>6750</v>
      </c>
    </row>
    <row r="136" spans="1:9">
      <c r="A136" s="9">
        <v>120</v>
      </c>
      <c r="B136" s="9">
        <v>101480030</v>
      </c>
      <c r="C136" s="109" t="s">
        <v>72</v>
      </c>
      <c r="D136" s="9">
        <v>2017</v>
      </c>
      <c r="E136" s="9">
        <v>1</v>
      </c>
      <c r="F136" s="12">
        <v>9717</v>
      </c>
      <c r="G136" s="12">
        <v>4858.5</v>
      </c>
      <c r="H136" s="12">
        <f t="shared" si="2"/>
        <v>4858.5</v>
      </c>
    </row>
    <row r="137" spans="1:9">
      <c r="A137" s="9">
        <v>121</v>
      </c>
      <c r="B137" s="9">
        <v>101480031</v>
      </c>
      <c r="C137" s="109" t="s">
        <v>561</v>
      </c>
      <c r="D137" s="9">
        <v>2017</v>
      </c>
      <c r="E137" s="9">
        <v>1</v>
      </c>
      <c r="F137" s="12">
        <v>125000</v>
      </c>
      <c r="G137" s="12">
        <v>62500</v>
      </c>
      <c r="H137" s="12">
        <f t="shared" si="2"/>
        <v>62500</v>
      </c>
    </row>
    <row r="138" spans="1:9" ht="12.75" customHeight="1">
      <c r="A138" s="9">
        <v>122</v>
      </c>
      <c r="B138" s="9">
        <v>101480032</v>
      </c>
      <c r="C138" s="111" t="s">
        <v>562</v>
      </c>
      <c r="D138" s="9">
        <v>2018</v>
      </c>
      <c r="E138" s="9">
        <v>1</v>
      </c>
      <c r="F138" s="12">
        <v>137000</v>
      </c>
      <c r="G138" s="12">
        <v>34250</v>
      </c>
      <c r="H138" s="12">
        <f t="shared" si="2"/>
        <v>102750</v>
      </c>
    </row>
    <row r="139" spans="1:9">
      <c r="A139" s="9">
        <v>123</v>
      </c>
      <c r="B139" s="9">
        <v>101480033</v>
      </c>
      <c r="C139" s="109" t="s">
        <v>73</v>
      </c>
      <c r="D139" s="9">
        <v>2019</v>
      </c>
      <c r="E139" s="9">
        <v>1</v>
      </c>
      <c r="F139" s="12">
        <v>19910</v>
      </c>
      <c r="G139" s="12">
        <v>0</v>
      </c>
      <c r="H139" s="12">
        <f t="shared" si="2"/>
        <v>19910</v>
      </c>
    </row>
    <row r="140" spans="1:9">
      <c r="A140" s="9">
        <v>124</v>
      </c>
      <c r="B140" s="9">
        <v>101480034</v>
      </c>
      <c r="C140" s="13" t="s">
        <v>74</v>
      </c>
      <c r="D140" s="9">
        <v>2019</v>
      </c>
      <c r="E140" s="9">
        <v>1</v>
      </c>
      <c r="F140" s="12">
        <v>6200</v>
      </c>
      <c r="G140" s="12">
        <v>0</v>
      </c>
      <c r="H140" s="12">
        <f t="shared" si="2"/>
        <v>6200</v>
      </c>
    </row>
    <row r="141" spans="1:9">
      <c r="A141" s="9">
        <v>125</v>
      </c>
      <c r="B141" s="9">
        <v>101480035</v>
      </c>
      <c r="C141" s="13" t="s">
        <v>75</v>
      </c>
      <c r="D141" s="9">
        <v>2019</v>
      </c>
      <c r="E141" s="9">
        <v>1</v>
      </c>
      <c r="F141" s="12">
        <v>16690</v>
      </c>
      <c r="G141" s="12">
        <v>0</v>
      </c>
      <c r="H141" s="12">
        <f t="shared" si="2"/>
        <v>16690</v>
      </c>
    </row>
    <row r="142" spans="1:9">
      <c r="A142" s="9">
        <v>126</v>
      </c>
      <c r="B142" s="9">
        <v>101480036</v>
      </c>
      <c r="C142" s="13" t="s">
        <v>76</v>
      </c>
      <c r="D142" s="9">
        <v>2019</v>
      </c>
      <c r="E142" s="9">
        <v>1</v>
      </c>
      <c r="F142" s="15">
        <v>7679</v>
      </c>
      <c r="G142" s="15">
        <v>0</v>
      </c>
      <c r="H142" s="15">
        <f t="shared" si="2"/>
        <v>7679</v>
      </c>
    </row>
    <row r="143" spans="1:9">
      <c r="A143" s="9">
        <v>127</v>
      </c>
      <c r="B143" s="9">
        <v>101480037</v>
      </c>
      <c r="C143" s="109" t="s">
        <v>543</v>
      </c>
      <c r="D143" s="9">
        <v>2019</v>
      </c>
      <c r="E143" s="9">
        <v>5</v>
      </c>
      <c r="F143" s="15">
        <v>9995</v>
      </c>
      <c r="G143" s="15">
        <v>0</v>
      </c>
      <c r="H143" s="15">
        <f t="shared" si="2"/>
        <v>9995</v>
      </c>
      <c r="I143" s="178"/>
    </row>
    <row r="144" spans="1:9" ht="12.75" customHeight="1">
      <c r="A144" s="9">
        <v>128</v>
      </c>
      <c r="B144" s="9">
        <v>101480038</v>
      </c>
      <c r="C144" s="11" t="s">
        <v>319</v>
      </c>
      <c r="D144" s="9">
        <v>2019</v>
      </c>
      <c r="E144" s="9">
        <v>1</v>
      </c>
      <c r="F144" s="12">
        <v>100000</v>
      </c>
      <c r="G144" s="12">
        <v>0</v>
      </c>
      <c r="H144" s="12">
        <f t="shared" ref="H144:H164" si="3">F144-G144</f>
        <v>100000</v>
      </c>
    </row>
    <row r="145" spans="1:8">
      <c r="A145" s="9">
        <v>129</v>
      </c>
      <c r="B145" s="9">
        <v>101480039</v>
      </c>
      <c r="C145" s="13" t="s">
        <v>246</v>
      </c>
      <c r="D145" s="9">
        <v>2016</v>
      </c>
      <c r="E145" s="9">
        <v>1</v>
      </c>
      <c r="F145" s="12">
        <v>5915</v>
      </c>
      <c r="G145" s="12">
        <v>0</v>
      </c>
      <c r="H145" s="12">
        <f t="shared" si="3"/>
        <v>5915</v>
      </c>
    </row>
    <row r="146" spans="1:8" ht="12" customHeight="1">
      <c r="A146" s="9">
        <v>130</v>
      </c>
      <c r="B146" s="9">
        <v>101480040</v>
      </c>
      <c r="C146" s="13" t="s">
        <v>247</v>
      </c>
      <c r="D146" s="9">
        <v>2019</v>
      </c>
      <c r="E146" s="9">
        <v>1</v>
      </c>
      <c r="F146" s="12">
        <v>4694</v>
      </c>
      <c r="G146" s="12">
        <v>0</v>
      </c>
      <c r="H146" s="12">
        <f t="shared" si="3"/>
        <v>4694</v>
      </c>
    </row>
    <row r="147" spans="1:8">
      <c r="A147" s="9">
        <v>131</v>
      </c>
      <c r="B147" s="9">
        <v>101480041</v>
      </c>
      <c r="C147" s="13" t="s">
        <v>252</v>
      </c>
      <c r="D147" s="9">
        <v>2018</v>
      </c>
      <c r="E147" s="9">
        <v>1</v>
      </c>
      <c r="F147" s="12">
        <v>1835</v>
      </c>
      <c r="G147" s="12">
        <v>0</v>
      </c>
      <c r="H147" s="12">
        <f t="shared" si="3"/>
        <v>1835</v>
      </c>
    </row>
    <row r="148" spans="1:8">
      <c r="A148" s="9">
        <v>132</v>
      </c>
      <c r="B148" s="9">
        <v>101480042</v>
      </c>
      <c r="C148" s="13" t="s">
        <v>253</v>
      </c>
      <c r="D148" s="9">
        <v>2018</v>
      </c>
      <c r="E148" s="9">
        <v>1</v>
      </c>
      <c r="F148" s="12">
        <v>1460</v>
      </c>
      <c r="G148" s="12">
        <v>0</v>
      </c>
      <c r="H148" s="12">
        <f t="shared" si="3"/>
        <v>1460</v>
      </c>
    </row>
    <row r="149" spans="1:8" ht="25.5">
      <c r="A149" s="9">
        <v>133</v>
      </c>
      <c r="B149" s="9" t="s">
        <v>407</v>
      </c>
      <c r="C149" s="11" t="s">
        <v>254</v>
      </c>
      <c r="D149" s="9">
        <v>2016</v>
      </c>
      <c r="E149" s="9">
        <v>2</v>
      </c>
      <c r="F149" s="12">
        <v>1036</v>
      </c>
      <c r="G149" s="12">
        <v>0</v>
      </c>
      <c r="H149" s="12">
        <f t="shared" si="3"/>
        <v>1036</v>
      </c>
    </row>
    <row r="150" spans="1:8" ht="25.5">
      <c r="A150" s="9">
        <v>134</v>
      </c>
      <c r="B150" s="9" t="s">
        <v>408</v>
      </c>
      <c r="C150" s="11" t="s">
        <v>232</v>
      </c>
      <c r="D150" s="9">
        <v>2015</v>
      </c>
      <c r="E150" s="9">
        <v>2</v>
      </c>
      <c r="F150" s="12">
        <v>1240</v>
      </c>
      <c r="G150" s="12">
        <v>0</v>
      </c>
      <c r="H150" s="12">
        <f t="shared" si="3"/>
        <v>1240</v>
      </c>
    </row>
    <row r="151" spans="1:8">
      <c r="A151" s="9">
        <v>135</v>
      </c>
      <c r="B151" s="9">
        <v>101480047</v>
      </c>
      <c r="C151" s="13" t="s">
        <v>233</v>
      </c>
      <c r="D151" s="9">
        <v>2015</v>
      </c>
      <c r="E151" s="9">
        <v>1</v>
      </c>
      <c r="F151" s="12">
        <v>500</v>
      </c>
      <c r="G151" s="12">
        <v>0</v>
      </c>
      <c r="H151" s="12">
        <f t="shared" si="3"/>
        <v>500</v>
      </c>
    </row>
    <row r="152" spans="1:8">
      <c r="A152" s="9">
        <v>137</v>
      </c>
      <c r="B152" s="9">
        <v>101480048</v>
      </c>
      <c r="C152" s="13" t="s">
        <v>234</v>
      </c>
      <c r="D152" s="9">
        <v>2019</v>
      </c>
      <c r="E152" s="9">
        <v>1</v>
      </c>
      <c r="F152" s="12">
        <v>3800</v>
      </c>
      <c r="G152" s="12">
        <v>0</v>
      </c>
      <c r="H152" s="12">
        <f t="shared" si="3"/>
        <v>3800</v>
      </c>
    </row>
    <row r="153" spans="1:8" ht="25.5">
      <c r="A153" s="9">
        <v>138</v>
      </c>
      <c r="B153" s="9" t="s">
        <v>409</v>
      </c>
      <c r="C153" s="11" t="s">
        <v>520</v>
      </c>
      <c r="D153" s="9">
        <v>2019</v>
      </c>
      <c r="E153" s="9">
        <v>4</v>
      </c>
      <c r="F153" s="12">
        <v>21816</v>
      </c>
      <c r="G153" s="12">
        <v>0</v>
      </c>
      <c r="H153" s="12">
        <f t="shared" si="3"/>
        <v>21816</v>
      </c>
    </row>
    <row r="154" spans="1:8" ht="25.5">
      <c r="A154" s="9">
        <v>139</v>
      </c>
      <c r="B154" s="9" t="s">
        <v>410</v>
      </c>
      <c r="C154" s="11" t="s">
        <v>239</v>
      </c>
      <c r="D154" s="9">
        <v>2018</v>
      </c>
      <c r="E154" s="9">
        <v>4</v>
      </c>
      <c r="F154" s="12">
        <v>10844</v>
      </c>
      <c r="G154" s="12">
        <v>0</v>
      </c>
      <c r="H154" s="12">
        <f t="shared" si="3"/>
        <v>10844</v>
      </c>
    </row>
    <row r="155" spans="1:8" ht="25.5">
      <c r="A155" s="9">
        <v>140</v>
      </c>
      <c r="B155" s="9">
        <v>101480057</v>
      </c>
      <c r="C155" s="11" t="s">
        <v>542</v>
      </c>
      <c r="D155" s="9">
        <v>2015</v>
      </c>
      <c r="E155" s="9">
        <v>1</v>
      </c>
      <c r="F155" s="12">
        <v>3000</v>
      </c>
      <c r="G155" s="12">
        <v>0</v>
      </c>
      <c r="H155" s="12">
        <f t="shared" si="3"/>
        <v>3000</v>
      </c>
    </row>
    <row r="156" spans="1:8">
      <c r="A156" s="9">
        <v>141</v>
      </c>
      <c r="B156" s="9">
        <v>101480058</v>
      </c>
      <c r="C156" s="11" t="s">
        <v>373</v>
      </c>
      <c r="D156" s="9">
        <v>2016</v>
      </c>
      <c r="E156" s="9">
        <v>1</v>
      </c>
      <c r="F156" s="12">
        <v>4469</v>
      </c>
      <c r="G156" s="12">
        <v>0</v>
      </c>
      <c r="H156" s="12">
        <f t="shared" si="3"/>
        <v>4469</v>
      </c>
    </row>
    <row r="157" spans="1:8">
      <c r="A157" s="9">
        <v>142</v>
      </c>
      <c r="B157" s="9">
        <v>101480059</v>
      </c>
      <c r="C157" s="11" t="s">
        <v>443</v>
      </c>
      <c r="D157" s="9">
        <v>2019</v>
      </c>
      <c r="E157" s="9">
        <v>1</v>
      </c>
      <c r="F157" s="12">
        <v>2599</v>
      </c>
      <c r="G157" s="12">
        <v>0</v>
      </c>
      <c r="H157" s="12">
        <f t="shared" si="3"/>
        <v>2599</v>
      </c>
    </row>
    <row r="158" spans="1:8">
      <c r="A158" s="9">
        <v>143</v>
      </c>
      <c r="B158" s="9">
        <v>101480060</v>
      </c>
      <c r="C158" s="5" t="s">
        <v>216</v>
      </c>
      <c r="D158" s="9">
        <v>2016</v>
      </c>
      <c r="E158" s="9">
        <v>1</v>
      </c>
      <c r="F158" s="12">
        <v>4997</v>
      </c>
      <c r="G158" s="12">
        <v>0</v>
      </c>
      <c r="H158" s="12">
        <f t="shared" si="3"/>
        <v>4997</v>
      </c>
    </row>
    <row r="159" spans="1:8" ht="25.5">
      <c r="A159" s="9">
        <v>144</v>
      </c>
      <c r="B159" s="9" t="s">
        <v>412</v>
      </c>
      <c r="C159" s="5" t="s">
        <v>217</v>
      </c>
      <c r="D159" s="9">
        <v>1985</v>
      </c>
      <c r="E159" s="9">
        <v>2</v>
      </c>
      <c r="F159" s="12">
        <v>800</v>
      </c>
      <c r="G159" s="12">
        <v>0</v>
      </c>
      <c r="H159" s="12">
        <f t="shared" si="3"/>
        <v>800</v>
      </c>
    </row>
    <row r="160" spans="1:8">
      <c r="A160" s="9">
        <v>145</v>
      </c>
      <c r="B160" s="9">
        <v>101480063</v>
      </c>
      <c r="C160" s="2" t="s">
        <v>411</v>
      </c>
      <c r="D160" s="9">
        <v>2019</v>
      </c>
      <c r="E160" s="9">
        <v>1</v>
      </c>
      <c r="F160" s="12">
        <v>5000</v>
      </c>
      <c r="G160" s="12">
        <v>0</v>
      </c>
      <c r="H160" s="12">
        <f t="shared" si="3"/>
        <v>5000</v>
      </c>
    </row>
    <row r="161" spans="1:8">
      <c r="A161" s="9">
        <v>146</v>
      </c>
      <c r="B161" s="9">
        <v>101480064</v>
      </c>
      <c r="C161" s="2" t="s">
        <v>174</v>
      </c>
      <c r="D161" s="9">
        <v>2010</v>
      </c>
      <c r="E161" s="9">
        <v>1</v>
      </c>
      <c r="F161" s="12">
        <v>847</v>
      </c>
      <c r="G161" s="12">
        <v>0</v>
      </c>
      <c r="H161" s="12">
        <f t="shared" si="3"/>
        <v>847</v>
      </c>
    </row>
    <row r="162" spans="1:8">
      <c r="A162" s="9">
        <v>147</v>
      </c>
      <c r="B162" s="9">
        <v>101480065</v>
      </c>
      <c r="C162" s="2" t="s">
        <v>405</v>
      </c>
      <c r="D162" s="9">
        <v>2011</v>
      </c>
      <c r="E162" s="9">
        <v>1</v>
      </c>
      <c r="F162" s="12">
        <v>956</v>
      </c>
      <c r="G162" s="12">
        <v>0</v>
      </c>
      <c r="H162" s="12">
        <f t="shared" si="3"/>
        <v>956</v>
      </c>
    </row>
    <row r="163" spans="1:8">
      <c r="A163" s="9">
        <v>148</v>
      </c>
      <c r="B163" s="9">
        <v>101480066</v>
      </c>
      <c r="C163" s="2" t="s">
        <v>175</v>
      </c>
      <c r="D163" s="9">
        <v>2010</v>
      </c>
      <c r="E163" s="9">
        <v>1</v>
      </c>
      <c r="F163" s="12">
        <v>840</v>
      </c>
      <c r="G163" s="12">
        <v>0</v>
      </c>
      <c r="H163" s="12">
        <f t="shared" si="3"/>
        <v>840</v>
      </c>
    </row>
    <row r="164" spans="1:8" ht="24.75" customHeight="1">
      <c r="A164" s="14">
        <v>149</v>
      </c>
      <c r="B164" s="14" t="s">
        <v>413</v>
      </c>
      <c r="C164" s="161" t="s">
        <v>171</v>
      </c>
      <c r="D164" s="14">
        <v>2016</v>
      </c>
      <c r="E164" s="14">
        <v>4</v>
      </c>
      <c r="F164" s="15">
        <v>20700</v>
      </c>
      <c r="G164" s="15">
        <v>0</v>
      </c>
      <c r="H164" s="15">
        <f t="shared" si="3"/>
        <v>20700</v>
      </c>
    </row>
    <row r="165" spans="1:8" ht="19.5" customHeight="1" thickBot="1">
      <c r="A165" s="14">
        <v>150</v>
      </c>
      <c r="B165" s="14">
        <v>101480071</v>
      </c>
      <c r="C165" s="161" t="s">
        <v>569</v>
      </c>
      <c r="D165" s="14">
        <v>2020</v>
      </c>
      <c r="E165" s="14">
        <v>1</v>
      </c>
      <c r="F165" s="15">
        <v>169025</v>
      </c>
      <c r="G165" s="15">
        <v>0</v>
      </c>
      <c r="H165" s="15">
        <f t="shared" ref="H165" si="4">F165-G165</f>
        <v>169025</v>
      </c>
    </row>
    <row r="166" spans="1:8" ht="15" customHeight="1" thickBot="1">
      <c r="A166" s="198" t="s">
        <v>112</v>
      </c>
      <c r="B166" s="199"/>
      <c r="C166" s="199"/>
      <c r="D166" s="199"/>
      <c r="E166" s="201"/>
      <c r="F166" s="21">
        <f>SUM(F80:F165)</f>
        <v>1207763.9099999999</v>
      </c>
      <c r="G166" s="16">
        <f t="shared" ref="G166:H166" si="5">SUM(G80:G165)</f>
        <v>419589.8</v>
      </c>
      <c r="H166" s="17">
        <f t="shared" si="5"/>
        <v>788174.11</v>
      </c>
    </row>
    <row r="167" spans="1:8" ht="15" customHeight="1" thickBot="1">
      <c r="A167" s="204" t="s">
        <v>308</v>
      </c>
      <c r="B167" s="205"/>
      <c r="C167" s="205"/>
      <c r="D167" s="205"/>
      <c r="E167" s="205"/>
      <c r="F167" s="205"/>
      <c r="G167" s="205"/>
      <c r="H167" s="206"/>
    </row>
    <row r="168" spans="1:8">
      <c r="A168" s="18">
        <v>151</v>
      </c>
      <c r="B168" s="18">
        <v>101510001</v>
      </c>
      <c r="C168" s="19" t="s">
        <v>77</v>
      </c>
      <c r="D168" s="18">
        <v>2005</v>
      </c>
      <c r="E168" s="18">
        <v>1</v>
      </c>
      <c r="F168" s="20">
        <v>47508</v>
      </c>
      <c r="G168" s="20">
        <v>23687</v>
      </c>
      <c r="H168" s="20">
        <f t="shared" ref="H168:H169" si="6">F168-G168</f>
        <v>23821</v>
      </c>
    </row>
    <row r="169" spans="1:8" ht="15.75" customHeight="1" thickBot="1">
      <c r="A169" s="9">
        <v>152</v>
      </c>
      <c r="B169" s="9">
        <v>101510002</v>
      </c>
      <c r="C169" s="13" t="s">
        <v>352</v>
      </c>
      <c r="D169" s="9">
        <v>2008</v>
      </c>
      <c r="E169" s="9">
        <v>1</v>
      </c>
      <c r="F169" s="15">
        <v>65088</v>
      </c>
      <c r="G169" s="15">
        <v>0</v>
      </c>
      <c r="H169" s="15">
        <f t="shared" si="6"/>
        <v>65088</v>
      </c>
    </row>
    <row r="170" spans="1:8" ht="15.75" customHeight="1" thickBot="1">
      <c r="A170" s="198" t="s">
        <v>406</v>
      </c>
      <c r="B170" s="199"/>
      <c r="C170" s="199"/>
      <c r="D170" s="199"/>
      <c r="E170" s="201"/>
      <c r="F170" s="21">
        <f>SUM(F168:F169)</f>
        <v>112596</v>
      </c>
      <c r="G170" s="16">
        <f t="shared" ref="G170:H170" si="7">SUM(G168:G169)</f>
        <v>23687</v>
      </c>
      <c r="H170" s="17">
        <f t="shared" si="7"/>
        <v>88909</v>
      </c>
    </row>
    <row r="171" spans="1:8" ht="13.5" thickBot="1">
      <c r="A171" s="204" t="s">
        <v>309</v>
      </c>
      <c r="B171" s="205"/>
      <c r="C171" s="205"/>
      <c r="D171" s="205"/>
      <c r="E171" s="205"/>
      <c r="F171" s="205"/>
      <c r="G171" s="205"/>
      <c r="H171" s="206"/>
    </row>
    <row r="172" spans="1:8">
      <c r="A172" s="18">
        <v>153</v>
      </c>
      <c r="B172" s="18">
        <v>101610001</v>
      </c>
      <c r="C172" s="19" t="s">
        <v>78</v>
      </c>
      <c r="D172" s="18">
        <v>2016</v>
      </c>
      <c r="E172" s="18">
        <v>1</v>
      </c>
      <c r="F172" s="20">
        <v>6170</v>
      </c>
      <c r="G172" s="20">
        <v>4627.5</v>
      </c>
      <c r="H172" s="20">
        <f t="shared" ref="H172:H232" si="8">F172-G172</f>
        <v>1542.5</v>
      </c>
    </row>
    <row r="173" spans="1:8">
      <c r="A173" s="9">
        <v>154</v>
      </c>
      <c r="B173" s="9">
        <v>101630001</v>
      </c>
      <c r="C173" s="13" t="s">
        <v>108</v>
      </c>
      <c r="D173" s="9">
        <v>2012</v>
      </c>
      <c r="E173" s="9">
        <v>1</v>
      </c>
      <c r="F173" s="12">
        <v>3300</v>
      </c>
      <c r="G173" s="12">
        <v>2000</v>
      </c>
      <c r="H173" s="12">
        <f t="shared" si="8"/>
        <v>1300</v>
      </c>
    </row>
    <row r="174" spans="1:8">
      <c r="A174" s="9">
        <v>155</v>
      </c>
      <c r="B174" s="9">
        <v>101630002</v>
      </c>
      <c r="C174" s="13" t="s">
        <v>108</v>
      </c>
      <c r="D174" s="9">
        <v>2012</v>
      </c>
      <c r="E174" s="9">
        <v>1</v>
      </c>
      <c r="F174" s="12">
        <v>3300</v>
      </c>
      <c r="G174" s="12">
        <v>2000</v>
      </c>
      <c r="H174" s="12">
        <f t="shared" si="8"/>
        <v>1300</v>
      </c>
    </row>
    <row r="175" spans="1:8">
      <c r="A175" s="9">
        <v>156</v>
      </c>
      <c r="B175" s="9">
        <v>101630003</v>
      </c>
      <c r="C175" s="13" t="s">
        <v>108</v>
      </c>
      <c r="D175" s="9">
        <v>2012</v>
      </c>
      <c r="E175" s="9">
        <v>1</v>
      </c>
      <c r="F175" s="12">
        <v>3300</v>
      </c>
      <c r="G175" s="12">
        <v>2000</v>
      </c>
      <c r="H175" s="12">
        <f t="shared" si="8"/>
        <v>1300</v>
      </c>
    </row>
    <row r="176" spans="1:8">
      <c r="A176" s="9">
        <v>157</v>
      </c>
      <c r="B176" s="9">
        <v>101630004</v>
      </c>
      <c r="C176" s="13" t="s">
        <v>108</v>
      </c>
      <c r="D176" s="9">
        <v>2013</v>
      </c>
      <c r="E176" s="9">
        <v>1</v>
      </c>
      <c r="F176" s="12">
        <v>2558.33</v>
      </c>
      <c r="G176" s="12">
        <v>1325</v>
      </c>
      <c r="H176" s="12">
        <f t="shared" si="8"/>
        <v>1233.33</v>
      </c>
    </row>
    <row r="177" spans="1:8">
      <c r="A177" s="9">
        <v>158</v>
      </c>
      <c r="B177" s="9">
        <v>101630005</v>
      </c>
      <c r="C177" s="13" t="s">
        <v>108</v>
      </c>
      <c r="D177" s="9">
        <v>2013</v>
      </c>
      <c r="E177" s="9">
        <v>1</v>
      </c>
      <c r="F177" s="12">
        <v>2558.33</v>
      </c>
      <c r="G177" s="12">
        <v>1325</v>
      </c>
      <c r="H177" s="12">
        <f t="shared" si="8"/>
        <v>1233.33</v>
      </c>
    </row>
    <row r="178" spans="1:8">
      <c r="A178" s="9">
        <v>159</v>
      </c>
      <c r="B178" s="9">
        <v>101630006</v>
      </c>
      <c r="C178" s="13" t="s">
        <v>108</v>
      </c>
      <c r="D178" s="9">
        <v>2013</v>
      </c>
      <c r="E178" s="9">
        <v>1</v>
      </c>
      <c r="F178" s="12">
        <v>2383.33</v>
      </c>
      <c r="G178" s="12">
        <v>1150</v>
      </c>
      <c r="H178" s="12">
        <f t="shared" si="8"/>
        <v>1233.33</v>
      </c>
    </row>
    <row r="179" spans="1:8">
      <c r="A179" s="9">
        <v>160</v>
      </c>
      <c r="B179" s="9">
        <v>101630007</v>
      </c>
      <c r="C179" s="13" t="s">
        <v>108</v>
      </c>
      <c r="D179" s="9">
        <v>2013</v>
      </c>
      <c r="E179" s="9">
        <v>1</v>
      </c>
      <c r="F179" s="12">
        <v>2383.33</v>
      </c>
      <c r="G179" s="12">
        <v>1150</v>
      </c>
      <c r="H179" s="12">
        <f t="shared" si="8"/>
        <v>1233.33</v>
      </c>
    </row>
    <row r="180" spans="1:8">
      <c r="A180" s="9">
        <v>161</v>
      </c>
      <c r="B180" s="9">
        <v>101630008</v>
      </c>
      <c r="C180" s="13" t="s">
        <v>109</v>
      </c>
      <c r="D180" s="9">
        <v>2013</v>
      </c>
      <c r="E180" s="9">
        <v>1</v>
      </c>
      <c r="F180" s="12">
        <v>2830</v>
      </c>
      <c r="G180" s="12">
        <v>1930</v>
      </c>
      <c r="H180" s="12">
        <f t="shared" si="8"/>
        <v>900</v>
      </c>
    </row>
    <row r="181" spans="1:8">
      <c r="A181" s="9">
        <v>162</v>
      </c>
      <c r="B181" s="9">
        <v>101630009</v>
      </c>
      <c r="C181" s="13" t="s">
        <v>110</v>
      </c>
      <c r="D181" s="9">
        <v>2017</v>
      </c>
      <c r="E181" s="9">
        <v>1</v>
      </c>
      <c r="F181" s="12">
        <v>17000</v>
      </c>
      <c r="G181" s="12">
        <v>8500</v>
      </c>
      <c r="H181" s="12">
        <f t="shared" si="8"/>
        <v>8500</v>
      </c>
    </row>
    <row r="182" spans="1:8">
      <c r="A182" s="9">
        <v>163</v>
      </c>
      <c r="B182" s="9">
        <v>101630010</v>
      </c>
      <c r="C182" s="13" t="s">
        <v>79</v>
      </c>
      <c r="D182" s="9">
        <v>2018</v>
      </c>
      <c r="E182" s="9">
        <v>1</v>
      </c>
      <c r="F182" s="12">
        <v>100000</v>
      </c>
      <c r="G182" s="12">
        <v>25000</v>
      </c>
      <c r="H182" s="12">
        <f t="shared" si="8"/>
        <v>75000</v>
      </c>
    </row>
    <row r="183" spans="1:8">
      <c r="A183" s="9">
        <v>164</v>
      </c>
      <c r="B183" s="9">
        <v>101630011</v>
      </c>
      <c r="C183" s="2" t="s">
        <v>207</v>
      </c>
      <c r="D183" s="9">
        <v>2017</v>
      </c>
      <c r="E183" s="9">
        <v>1</v>
      </c>
      <c r="F183" s="12">
        <v>480</v>
      </c>
      <c r="G183" s="12">
        <v>0</v>
      </c>
      <c r="H183" s="12">
        <f t="shared" si="8"/>
        <v>480</v>
      </c>
    </row>
    <row r="184" spans="1:8" ht="25.5">
      <c r="A184" s="9">
        <v>165</v>
      </c>
      <c r="B184" s="9" t="s">
        <v>435</v>
      </c>
      <c r="C184" s="5" t="s">
        <v>200</v>
      </c>
      <c r="D184" s="9">
        <v>2012</v>
      </c>
      <c r="E184" s="9">
        <v>3</v>
      </c>
      <c r="F184" s="12">
        <v>2599</v>
      </c>
      <c r="G184" s="12">
        <v>0</v>
      </c>
      <c r="H184" s="12">
        <f t="shared" si="8"/>
        <v>2599</v>
      </c>
    </row>
    <row r="185" spans="1:8" ht="25.5">
      <c r="A185" s="9">
        <v>166</v>
      </c>
      <c r="B185" s="9" t="s">
        <v>436</v>
      </c>
      <c r="C185" s="5" t="s">
        <v>431</v>
      </c>
      <c r="D185" s="9">
        <v>2014</v>
      </c>
      <c r="E185" s="9">
        <v>5</v>
      </c>
      <c r="F185" s="12">
        <v>13580</v>
      </c>
      <c r="G185" s="12">
        <v>0</v>
      </c>
      <c r="H185" s="12">
        <f t="shared" si="8"/>
        <v>13580</v>
      </c>
    </row>
    <row r="186" spans="1:8" ht="25.5">
      <c r="A186" s="9">
        <v>167</v>
      </c>
      <c r="B186" s="9" t="s">
        <v>437</v>
      </c>
      <c r="C186" s="168" t="s">
        <v>432</v>
      </c>
      <c r="D186" s="9">
        <v>2016</v>
      </c>
      <c r="E186" s="9">
        <v>20</v>
      </c>
      <c r="F186" s="12">
        <v>20000</v>
      </c>
      <c r="G186" s="12">
        <v>0</v>
      </c>
      <c r="H186" s="12">
        <f t="shared" si="8"/>
        <v>20000</v>
      </c>
    </row>
    <row r="187" spans="1:8">
      <c r="A187" s="9">
        <v>168</v>
      </c>
      <c r="B187" s="9">
        <v>101630040</v>
      </c>
      <c r="C187" s="2" t="s">
        <v>201</v>
      </c>
      <c r="D187" s="9">
        <v>2012</v>
      </c>
      <c r="E187" s="9">
        <v>1</v>
      </c>
      <c r="F187" s="12">
        <v>330</v>
      </c>
      <c r="G187" s="12">
        <v>0</v>
      </c>
      <c r="H187" s="12">
        <f t="shared" si="8"/>
        <v>330</v>
      </c>
    </row>
    <row r="188" spans="1:8">
      <c r="A188" s="9">
        <v>169</v>
      </c>
      <c r="B188" s="9">
        <v>101630041</v>
      </c>
      <c r="C188" s="1" t="s">
        <v>186</v>
      </c>
      <c r="D188" s="9">
        <v>2012</v>
      </c>
      <c r="E188" s="9">
        <v>1</v>
      </c>
      <c r="F188" s="12">
        <v>360</v>
      </c>
      <c r="G188" s="12">
        <v>0</v>
      </c>
      <c r="H188" s="12">
        <f t="shared" si="8"/>
        <v>360</v>
      </c>
    </row>
    <row r="189" spans="1:8">
      <c r="A189" s="9">
        <v>170</v>
      </c>
      <c r="B189" s="9">
        <v>101630042</v>
      </c>
      <c r="C189" s="2" t="s">
        <v>186</v>
      </c>
      <c r="D189" s="9">
        <v>2012</v>
      </c>
      <c r="E189" s="9">
        <v>1</v>
      </c>
      <c r="F189" s="12">
        <v>225</v>
      </c>
      <c r="G189" s="12">
        <v>0</v>
      </c>
      <c r="H189" s="12">
        <f t="shared" si="8"/>
        <v>225</v>
      </c>
    </row>
    <row r="190" spans="1:8">
      <c r="A190" s="9">
        <v>171</v>
      </c>
      <c r="B190" s="9">
        <v>101630043</v>
      </c>
      <c r="C190" s="3" t="s">
        <v>201</v>
      </c>
      <c r="D190" s="9">
        <v>2012</v>
      </c>
      <c r="E190" s="9">
        <v>1</v>
      </c>
      <c r="F190" s="12">
        <v>411</v>
      </c>
      <c r="G190" s="12">
        <v>0</v>
      </c>
      <c r="H190" s="12">
        <f t="shared" si="8"/>
        <v>411</v>
      </c>
    </row>
    <row r="191" spans="1:8">
      <c r="A191" s="9">
        <v>172</v>
      </c>
      <c r="B191" s="9">
        <v>101630044</v>
      </c>
      <c r="C191" s="2" t="s">
        <v>202</v>
      </c>
      <c r="D191" s="9">
        <v>2017</v>
      </c>
      <c r="E191" s="9">
        <v>1</v>
      </c>
      <c r="F191" s="12">
        <v>380</v>
      </c>
      <c r="G191" s="12">
        <v>0</v>
      </c>
      <c r="H191" s="12">
        <f t="shared" si="8"/>
        <v>380</v>
      </c>
    </row>
    <row r="192" spans="1:8">
      <c r="A192" s="9">
        <v>173</v>
      </c>
      <c r="B192" s="9">
        <v>101630045</v>
      </c>
      <c r="C192" s="2" t="s">
        <v>198</v>
      </c>
      <c r="D192" s="9">
        <v>2012</v>
      </c>
      <c r="E192" s="9">
        <v>1</v>
      </c>
      <c r="F192" s="12">
        <v>850</v>
      </c>
      <c r="G192" s="12">
        <v>0</v>
      </c>
      <c r="H192" s="12">
        <f t="shared" si="8"/>
        <v>850</v>
      </c>
    </row>
    <row r="193" spans="1:8">
      <c r="A193" s="9">
        <v>174</v>
      </c>
      <c r="B193" s="9">
        <v>101630046</v>
      </c>
      <c r="C193" s="2" t="s">
        <v>199</v>
      </c>
      <c r="D193" s="9">
        <v>2012</v>
      </c>
      <c r="E193" s="9">
        <v>1</v>
      </c>
      <c r="F193" s="12">
        <v>376</v>
      </c>
      <c r="G193" s="12">
        <v>0</v>
      </c>
      <c r="H193" s="12">
        <f t="shared" si="8"/>
        <v>376</v>
      </c>
    </row>
    <row r="194" spans="1:8" ht="25.5">
      <c r="A194" s="9">
        <v>175</v>
      </c>
      <c r="B194" s="9" t="s">
        <v>438</v>
      </c>
      <c r="C194" s="5" t="s">
        <v>375</v>
      </c>
      <c r="D194" s="9">
        <v>2012</v>
      </c>
      <c r="E194" s="9">
        <v>2</v>
      </c>
      <c r="F194" s="12">
        <v>614</v>
      </c>
      <c r="G194" s="12">
        <v>0</v>
      </c>
      <c r="H194" s="12">
        <f t="shared" si="8"/>
        <v>614</v>
      </c>
    </row>
    <row r="195" spans="1:8" ht="15" customHeight="1">
      <c r="A195" s="9">
        <v>176</v>
      </c>
      <c r="B195" s="9">
        <v>101630049</v>
      </c>
      <c r="C195" s="11" t="s">
        <v>370</v>
      </c>
      <c r="D195" s="9">
        <v>2017</v>
      </c>
      <c r="E195" s="9">
        <v>1</v>
      </c>
      <c r="F195" s="12">
        <v>4600</v>
      </c>
      <c r="G195" s="12">
        <v>0</v>
      </c>
      <c r="H195" s="12">
        <f t="shared" si="8"/>
        <v>4600</v>
      </c>
    </row>
    <row r="196" spans="1:8">
      <c r="A196" s="9">
        <v>177</v>
      </c>
      <c r="B196" s="9">
        <v>101630050</v>
      </c>
      <c r="C196" s="168" t="s">
        <v>369</v>
      </c>
      <c r="D196" s="9">
        <v>2018</v>
      </c>
      <c r="E196" s="9">
        <v>1</v>
      </c>
      <c r="F196" s="12">
        <v>1350</v>
      </c>
      <c r="G196" s="12">
        <v>0</v>
      </c>
      <c r="H196" s="12">
        <f t="shared" si="8"/>
        <v>1350</v>
      </c>
    </row>
    <row r="197" spans="1:8" ht="25.5">
      <c r="A197" s="9">
        <v>178</v>
      </c>
      <c r="B197" s="9" t="s">
        <v>439</v>
      </c>
      <c r="C197" s="168" t="s">
        <v>368</v>
      </c>
      <c r="D197" s="9">
        <v>2018</v>
      </c>
      <c r="E197" s="9">
        <v>12</v>
      </c>
      <c r="F197" s="12">
        <v>7200</v>
      </c>
      <c r="G197" s="12">
        <v>0</v>
      </c>
      <c r="H197" s="12">
        <f t="shared" si="8"/>
        <v>7200</v>
      </c>
    </row>
    <row r="198" spans="1:8" ht="25.5">
      <c r="A198" s="9">
        <v>179</v>
      </c>
      <c r="B198" s="9" t="s">
        <v>440</v>
      </c>
      <c r="C198" s="168" t="s">
        <v>433</v>
      </c>
      <c r="D198" s="9">
        <v>2015</v>
      </c>
      <c r="E198" s="9">
        <v>3</v>
      </c>
      <c r="F198" s="12">
        <v>3822</v>
      </c>
      <c r="G198" s="12">
        <v>0</v>
      </c>
      <c r="H198" s="12">
        <f t="shared" si="8"/>
        <v>3822</v>
      </c>
    </row>
    <row r="199" spans="1:8" ht="25.5">
      <c r="A199" s="9">
        <v>180</v>
      </c>
      <c r="B199" s="9" t="s">
        <v>441</v>
      </c>
      <c r="C199" s="168" t="s">
        <v>434</v>
      </c>
      <c r="D199" s="9">
        <v>2015</v>
      </c>
      <c r="E199" s="9">
        <v>6</v>
      </c>
      <c r="F199" s="12">
        <v>3684</v>
      </c>
      <c r="G199" s="12">
        <v>0</v>
      </c>
      <c r="H199" s="12">
        <f t="shared" si="8"/>
        <v>3684</v>
      </c>
    </row>
    <row r="200" spans="1:8" ht="25.5">
      <c r="A200" s="9">
        <v>181</v>
      </c>
      <c r="B200" s="9" t="s">
        <v>442</v>
      </c>
      <c r="C200" s="168" t="s">
        <v>218</v>
      </c>
      <c r="D200" s="9">
        <v>2015</v>
      </c>
      <c r="E200" s="9">
        <v>12</v>
      </c>
      <c r="F200" s="12">
        <v>5304</v>
      </c>
      <c r="G200" s="12">
        <v>0</v>
      </c>
      <c r="H200" s="12">
        <f t="shared" si="8"/>
        <v>5304</v>
      </c>
    </row>
    <row r="201" spans="1:8">
      <c r="A201" s="9">
        <v>182</v>
      </c>
      <c r="B201" s="9">
        <v>101630084</v>
      </c>
      <c r="C201" s="1" t="s">
        <v>194</v>
      </c>
      <c r="D201" s="9">
        <v>2012</v>
      </c>
      <c r="E201" s="9">
        <v>1</v>
      </c>
      <c r="F201" s="12">
        <v>581</v>
      </c>
      <c r="G201" s="12">
        <v>0</v>
      </c>
      <c r="H201" s="12">
        <f t="shared" si="8"/>
        <v>581</v>
      </c>
    </row>
    <row r="202" spans="1:8">
      <c r="A202" s="9">
        <v>183</v>
      </c>
      <c r="B202" s="9">
        <v>101630085</v>
      </c>
      <c r="C202" s="2" t="s">
        <v>206</v>
      </c>
      <c r="D202" s="9">
        <v>2012</v>
      </c>
      <c r="E202" s="9">
        <v>1</v>
      </c>
      <c r="F202" s="12">
        <v>1525</v>
      </c>
      <c r="G202" s="12">
        <v>0</v>
      </c>
      <c r="H202" s="12">
        <f t="shared" si="8"/>
        <v>1525</v>
      </c>
    </row>
    <row r="203" spans="1:8">
      <c r="A203" s="9">
        <v>184</v>
      </c>
      <c r="B203" s="9">
        <v>101630086</v>
      </c>
      <c r="C203" s="2" t="s">
        <v>206</v>
      </c>
      <c r="D203" s="9">
        <v>2012</v>
      </c>
      <c r="E203" s="9">
        <v>1</v>
      </c>
      <c r="F203" s="12">
        <v>1250</v>
      </c>
      <c r="G203" s="12">
        <v>0</v>
      </c>
      <c r="H203" s="12">
        <f t="shared" si="8"/>
        <v>1250</v>
      </c>
    </row>
    <row r="204" spans="1:8">
      <c r="A204" s="9">
        <v>185</v>
      </c>
      <c r="B204" s="9">
        <v>101630087</v>
      </c>
      <c r="C204" s="168" t="s">
        <v>479</v>
      </c>
      <c r="D204" s="9">
        <v>2015</v>
      </c>
      <c r="E204" s="9">
        <v>1</v>
      </c>
      <c r="F204" s="12">
        <v>4610</v>
      </c>
      <c r="G204" s="12">
        <v>0</v>
      </c>
      <c r="H204" s="12">
        <f t="shared" si="8"/>
        <v>4610</v>
      </c>
    </row>
    <row r="205" spans="1:8">
      <c r="A205" s="9">
        <v>186</v>
      </c>
      <c r="B205" s="9">
        <v>101630088</v>
      </c>
      <c r="C205" s="168" t="s">
        <v>226</v>
      </c>
      <c r="D205" s="9">
        <v>2015</v>
      </c>
      <c r="E205" s="9">
        <v>1</v>
      </c>
      <c r="F205" s="12">
        <v>2600</v>
      </c>
      <c r="G205" s="12">
        <v>0</v>
      </c>
      <c r="H205" s="12">
        <f t="shared" si="8"/>
        <v>2600</v>
      </c>
    </row>
    <row r="206" spans="1:8">
      <c r="A206" s="9">
        <v>187</v>
      </c>
      <c r="B206" s="9">
        <v>101630089</v>
      </c>
      <c r="C206" s="168" t="s">
        <v>227</v>
      </c>
      <c r="D206" s="9">
        <v>2015</v>
      </c>
      <c r="E206" s="9">
        <v>1</v>
      </c>
      <c r="F206" s="12">
        <v>4000</v>
      </c>
      <c r="G206" s="12">
        <v>0</v>
      </c>
      <c r="H206" s="12">
        <f t="shared" si="8"/>
        <v>4000</v>
      </c>
    </row>
    <row r="207" spans="1:8">
      <c r="A207" s="9">
        <v>188</v>
      </c>
      <c r="B207" s="9">
        <v>101630090</v>
      </c>
      <c r="C207" s="1" t="s">
        <v>187</v>
      </c>
      <c r="D207" s="9">
        <v>2012</v>
      </c>
      <c r="E207" s="9">
        <v>1</v>
      </c>
      <c r="F207" s="12">
        <v>836</v>
      </c>
      <c r="G207" s="12">
        <v>0</v>
      </c>
      <c r="H207" s="12">
        <f t="shared" si="8"/>
        <v>836</v>
      </c>
    </row>
    <row r="208" spans="1:8">
      <c r="A208" s="9">
        <v>189</v>
      </c>
      <c r="B208" s="9">
        <v>101630091</v>
      </c>
      <c r="C208" s="2" t="s">
        <v>203</v>
      </c>
      <c r="D208" s="9">
        <v>2017</v>
      </c>
      <c r="E208" s="9">
        <v>1</v>
      </c>
      <c r="F208" s="12">
        <v>730</v>
      </c>
      <c r="G208" s="12">
        <v>0</v>
      </c>
      <c r="H208" s="12">
        <f t="shared" si="8"/>
        <v>730</v>
      </c>
    </row>
    <row r="209" spans="1:8" ht="25.5">
      <c r="A209" s="9">
        <v>190</v>
      </c>
      <c r="B209" s="9" t="s">
        <v>444</v>
      </c>
      <c r="C209" s="168" t="s">
        <v>228</v>
      </c>
      <c r="D209" s="9">
        <v>2015</v>
      </c>
      <c r="E209" s="9">
        <v>15</v>
      </c>
      <c r="F209" s="12">
        <v>1155</v>
      </c>
      <c r="G209" s="12">
        <v>0</v>
      </c>
      <c r="H209" s="12">
        <f t="shared" si="8"/>
        <v>1155</v>
      </c>
    </row>
    <row r="210" spans="1:8" ht="25.5">
      <c r="A210" s="9">
        <v>191</v>
      </c>
      <c r="B210" s="9" t="s">
        <v>445</v>
      </c>
      <c r="C210" s="168" t="s">
        <v>219</v>
      </c>
      <c r="D210" s="9">
        <v>2015</v>
      </c>
      <c r="E210" s="9">
        <v>3</v>
      </c>
      <c r="F210" s="12">
        <v>6957</v>
      </c>
      <c r="G210" s="12">
        <v>0</v>
      </c>
      <c r="H210" s="12">
        <f t="shared" si="8"/>
        <v>6957</v>
      </c>
    </row>
    <row r="211" spans="1:8" ht="25.5">
      <c r="A211" s="9">
        <v>192</v>
      </c>
      <c r="B211" s="9">
        <v>101630110</v>
      </c>
      <c r="C211" s="168" t="s">
        <v>480</v>
      </c>
      <c r="D211" s="9">
        <v>2018</v>
      </c>
      <c r="E211" s="9">
        <v>1</v>
      </c>
      <c r="F211" s="12">
        <v>3229</v>
      </c>
      <c r="G211" s="12">
        <v>0</v>
      </c>
      <c r="H211" s="12">
        <f t="shared" si="8"/>
        <v>3229</v>
      </c>
    </row>
    <row r="212" spans="1:8" ht="25.5">
      <c r="A212" s="9">
        <v>193</v>
      </c>
      <c r="B212" s="9">
        <v>101630111</v>
      </c>
      <c r="C212" s="168" t="s">
        <v>481</v>
      </c>
      <c r="D212" s="9">
        <v>2018</v>
      </c>
      <c r="E212" s="9">
        <v>1</v>
      </c>
      <c r="F212" s="12">
        <v>1426</v>
      </c>
      <c r="G212" s="12">
        <v>0</v>
      </c>
      <c r="H212" s="12">
        <f t="shared" si="8"/>
        <v>1426</v>
      </c>
    </row>
    <row r="213" spans="1:8">
      <c r="A213" s="9">
        <v>194</v>
      </c>
      <c r="B213" s="9">
        <v>101630112</v>
      </c>
      <c r="C213" s="2" t="s">
        <v>537</v>
      </c>
      <c r="D213" s="9">
        <v>2017</v>
      </c>
      <c r="E213" s="9">
        <v>1</v>
      </c>
      <c r="F213" s="12">
        <v>3240</v>
      </c>
      <c r="G213" s="12">
        <v>0</v>
      </c>
      <c r="H213" s="12">
        <f t="shared" si="8"/>
        <v>3240</v>
      </c>
    </row>
    <row r="214" spans="1:8">
      <c r="A214" s="9">
        <v>195</v>
      </c>
      <c r="B214" s="9">
        <v>101630113</v>
      </c>
      <c r="C214" s="2" t="s">
        <v>208</v>
      </c>
      <c r="D214" s="9">
        <v>2017</v>
      </c>
      <c r="E214" s="9">
        <v>1</v>
      </c>
      <c r="F214" s="12">
        <v>1240</v>
      </c>
      <c r="G214" s="12">
        <v>0</v>
      </c>
      <c r="H214" s="12">
        <f t="shared" si="8"/>
        <v>1240</v>
      </c>
    </row>
    <row r="215" spans="1:8">
      <c r="A215" s="9">
        <v>196</v>
      </c>
      <c r="B215" s="9">
        <v>101630114</v>
      </c>
      <c r="C215" s="2" t="s">
        <v>204</v>
      </c>
      <c r="D215" s="9">
        <v>2012</v>
      </c>
      <c r="E215" s="9">
        <v>1</v>
      </c>
      <c r="F215" s="12">
        <v>1244</v>
      </c>
      <c r="G215" s="12">
        <v>0</v>
      </c>
      <c r="H215" s="12">
        <f t="shared" si="8"/>
        <v>1244</v>
      </c>
    </row>
    <row r="216" spans="1:8">
      <c r="A216" s="9">
        <v>197</v>
      </c>
      <c r="B216" s="9">
        <v>101630115</v>
      </c>
      <c r="C216" s="2" t="s">
        <v>195</v>
      </c>
      <c r="D216" s="9">
        <v>2012</v>
      </c>
      <c r="E216" s="9">
        <v>1</v>
      </c>
      <c r="F216" s="12">
        <v>1967</v>
      </c>
      <c r="G216" s="12">
        <v>0</v>
      </c>
      <c r="H216" s="12">
        <f t="shared" si="8"/>
        <v>1967</v>
      </c>
    </row>
    <row r="217" spans="1:8">
      <c r="A217" s="9">
        <v>198</v>
      </c>
      <c r="B217" s="9">
        <v>101630116</v>
      </c>
      <c r="C217" s="2" t="s">
        <v>195</v>
      </c>
      <c r="D217" s="9">
        <v>2012</v>
      </c>
      <c r="E217" s="9">
        <v>1</v>
      </c>
      <c r="F217" s="12">
        <v>905</v>
      </c>
      <c r="G217" s="12">
        <v>0</v>
      </c>
      <c r="H217" s="12">
        <f t="shared" si="8"/>
        <v>905</v>
      </c>
    </row>
    <row r="218" spans="1:8" ht="25.5">
      <c r="A218" s="9">
        <v>199</v>
      </c>
      <c r="B218" s="9">
        <v>101630117</v>
      </c>
      <c r="C218" s="13" t="s">
        <v>366</v>
      </c>
      <c r="D218" s="9">
        <v>2017</v>
      </c>
      <c r="E218" s="9">
        <v>1</v>
      </c>
      <c r="F218" s="12">
        <v>2205</v>
      </c>
      <c r="G218" s="12">
        <v>0</v>
      </c>
      <c r="H218" s="12">
        <f t="shared" si="8"/>
        <v>2205</v>
      </c>
    </row>
    <row r="219" spans="1:8" ht="25.5">
      <c r="A219" s="9">
        <v>200</v>
      </c>
      <c r="B219" s="9">
        <v>101630118</v>
      </c>
      <c r="C219" s="13" t="s">
        <v>367</v>
      </c>
      <c r="D219" s="9">
        <v>2017</v>
      </c>
      <c r="E219" s="9">
        <v>1</v>
      </c>
      <c r="F219" s="12">
        <v>1653</v>
      </c>
      <c r="G219" s="12">
        <v>0</v>
      </c>
      <c r="H219" s="12">
        <f t="shared" si="8"/>
        <v>1653</v>
      </c>
    </row>
    <row r="220" spans="1:8" ht="25.5">
      <c r="A220" s="9">
        <v>201</v>
      </c>
      <c r="B220" s="9">
        <v>101630119</v>
      </c>
      <c r="C220" s="13" t="s">
        <v>430</v>
      </c>
      <c r="D220" s="9">
        <v>2017</v>
      </c>
      <c r="E220" s="9">
        <v>1</v>
      </c>
      <c r="F220" s="12">
        <v>2388</v>
      </c>
      <c r="G220" s="12">
        <v>0</v>
      </c>
      <c r="H220" s="12">
        <f t="shared" si="8"/>
        <v>2388</v>
      </c>
    </row>
    <row r="221" spans="1:8" ht="25.5">
      <c r="A221" s="9">
        <v>202</v>
      </c>
      <c r="B221" s="9">
        <v>101630120</v>
      </c>
      <c r="C221" s="13" t="s">
        <v>429</v>
      </c>
      <c r="D221" s="9">
        <v>2017</v>
      </c>
      <c r="E221" s="9">
        <v>1</v>
      </c>
      <c r="F221" s="12">
        <v>1090</v>
      </c>
      <c r="G221" s="12">
        <v>0</v>
      </c>
      <c r="H221" s="12">
        <f t="shared" si="8"/>
        <v>1090</v>
      </c>
    </row>
    <row r="222" spans="1:8" ht="25.5">
      <c r="A222" s="9">
        <v>203</v>
      </c>
      <c r="B222" s="9">
        <v>101630121</v>
      </c>
      <c r="C222" s="13" t="s">
        <v>457</v>
      </c>
      <c r="D222" s="9">
        <v>2017</v>
      </c>
      <c r="E222" s="9">
        <v>1</v>
      </c>
      <c r="F222" s="12">
        <v>5944</v>
      </c>
      <c r="G222" s="12">
        <v>0</v>
      </c>
      <c r="H222" s="12">
        <f t="shared" si="8"/>
        <v>5944</v>
      </c>
    </row>
    <row r="223" spans="1:8" ht="27" customHeight="1">
      <c r="A223" s="9">
        <v>204</v>
      </c>
      <c r="B223" s="9">
        <v>101630122</v>
      </c>
      <c r="C223" s="13" t="s">
        <v>458</v>
      </c>
      <c r="D223" s="9">
        <v>2017</v>
      </c>
      <c r="E223" s="9">
        <v>1</v>
      </c>
      <c r="F223" s="12">
        <v>3825</v>
      </c>
      <c r="G223" s="12">
        <v>0</v>
      </c>
      <c r="H223" s="12">
        <f t="shared" si="8"/>
        <v>3825</v>
      </c>
    </row>
    <row r="224" spans="1:8" ht="27" customHeight="1">
      <c r="A224" s="9">
        <v>205</v>
      </c>
      <c r="B224" s="9">
        <v>101630123</v>
      </c>
      <c r="C224" s="13" t="s">
        <v>459</v>
      </c>
      <c r="D224" s="9">
        <v>2017</v>
      </c>
      <c r="E224" s="9">
        <v>1</v>
      </c>
      <c r="F224" s="12">
        <v>7034</v>
      </c>
      <c r="G224" s="12">
        <v>0</v>
      </c>
      <c r="H224" s="12">
        <f t="shared" si="8"/>
        <v>7034</v>
      </c>
    </row>
    <row r="225" spans="1:11">
      <c r="A225" s="9">
        <v>206</v>
      </c>
      <c r="B225" s="9">
        <v>101630124</v>
      </c>
      <c r="C225" s="2" t="s">
        <v>374</v>
      </c>
      <c r="D225" s="9">
        <v>2017</v>
      </c>
      <c r="E225" s="9">
        <v>1</v>
      </c>
      <c r="F225" s="12">
        <v>3700</v>
      </c>
      <c r="G225" s="12">
        <v>0</v>
      </c>
      <c r="H225" s="12">
        <f t="shared" si="8"/>
        <v>3700</v>
      </c>
    </row>
    <row r="226" spans="1:11" ht="25.5">
      <c r="A226" s="9">
        <v>207</v>
      </c>
      <c r="B226" s="9">
        <v>101630125</v>
      </c>
      <c r="C226" s="2" t="s">
        <v>482</v>
      </c>
      <c r="D226" s="9">
        <v>2017</v>
      </c>
      <c r="E226" s="9">
        <v>1</v>
      </c>
      <c r="F226" s="12">
        <v>18000</v>
      </c>
      <c r="G226" s="12">
        <v>0</v>
      </c>
      <c r="H226" s="12">
        <f t="shared" si="8"/>
        <v>18000</v>
      </c>
    </row>
    <row r="227" spans="1:11" ht="25.5">
      <c r="A227" s="9">
        <v>208</v>
      </c>
      <c r="B227" s="9" t="s">
        <v>446</v>
      </c>
      <c r="C227" s="11" t="s">
        <v>267</v>
      </c>
      <c r="D227" s="9">
        <v>2020</v>
      </c>
      <c r="E227" s="9">
        <v>4</v>
      </c>
      <c r="F227" s="12">
        <v>11328</v>
      </c>
      <c r="G227" s="12">
        <v>0</v>
      </c>
      <c r="H227" s="12">
        <f t="shared" si="8"/>
        <v>11328</v>
      </c>
    </row>
    <row r="228" spans="1:11" ht="25.5">
      <c r="A228" s="9">
        <v>209</v>
      </c>
      <c r="B228" s="9" t="s">
        <v>447</v>
      </c>
      <c r="C228" s="11" t="s">
        <v>268</v>
      </c>
      <c r="D228" s="9">
        <v>2020</v>
      </c>
      <c r="E228" s="9">
        <v>4</v>
      </c>
      <c r="F228" s="12">
        <v>9684</v>
      </c>
      <c r="G228" s="12">
        <v>0</v>
      </c>
      <c r="H228" s="12">
        <f t="shared" si="8"/>
        <v>9684</v>
      </c>
    </row>
    <row r="229" spans="1:11" ht="25.5">
      <c r="A229" s="9">
        <v>210</v>
      </c>
      <c r="B229" s="9" t="s">
        <v>448</v>
      </c>
      <c r="C229" s="11" t="s">
        <v>269</v>
      </c>
      <c r="D229" s="9">
        <v>2020</v>
      </c>
      <c r="E229" s="9">
        <v>2</v>
      </c>
      <c r="F229" s="12">
        <v>5636</v>
      </c>
      <c r="G229" s="12">
        <v>0</v>
      </c>
      <c r="H229" s="12">
        <f t="shared" si="8"/>
        <v>5636</v>
      </c>
    </row>
    <row r="230" spans="1:11" ht="25.5">
      <c r="A230" s="9">
        <v>211</v>
      </c>
      <c r="B230" s="9" t="s">
        <v>449</v>
      </c>
      <c r="C230" s="11" t="s">
        <v>270</v>
      </c>
      <c r="D230" s="9">
        <v>2020</v>
      </c>
      <c r="E230" s="9">
        <v>13</v>
      </c>
      <c r="F230" s="12">
        <v>13247</v>
      </c>
      <c r="G230" s="12">
        <v>0</v>
      </c>
      <c r="H230" s="12">
        <f t="shared" si="8"/>
        <v>13247</v>
      </c>
    </row>
    <row r="231" spans="1:11" ht="25.5">
      <c r="A231" s="9">
        <v>212</v>
      </c>
      <c r="B231" s="9" t="s">
        <v>450</v>
      </c>
      <c r="C231" s="11" t="s">
        <v>271</v>
      </c>
      <c r="D231" s="9">
        <v>2020</v>
      </c>
      <c r="E231" s="9">
        <v>12</v>
      </c>
      <c r="F231" s="12">
        <v>13788</v>
      </c>
      <c r="G231" s="12">
        <v>0</v>
      </c>
      <c r="H231" s="12">
        <f t="shared" si="8"/>
        <v>13788</v>
      </c>
    </row>
    <row r="232" spans="1:11">
      <c r="A232" s="9">
        <v>213</v>
      </c>
      <c r="B232" s="9">
        <v>101630161</v>
      </c>
      <c r="C232" s="82" t="s">
        <v>483</v>
      </c>
      <c r="D232" s="23">
        <v>2018</v>
      </c>
      <c r="E232" s="80">
        <v>1</v>
      </c>
      <c r="F232" s="160">
        <v>2350</v>
      </c>
      <c r="G232" s="12">
        <v>0</v>
      </c>
      <c r="H232" s="12">
        <f t="shared" si="8"/>
        <v>2350</v>
      </c>
    </row>
    <row r="233" spans="1:11">
      <c r="A233" s="9">
        <v>214</v>
      </c>
      <c r="B233" s="9">
        <v>101630162</v>
      </c>
      <c r="C233" s="82" t="s">
        <v>484</v>
      </c>
      <c r="D233" s="23">
        <v>2018</v>
      </c>
      <c r="E233" s="80">
        <v>1</v>
      </c>
      <c r="F233" s="160">
        <v>4800</v>
      </c>
      <c r="G233" s="12">
        <v>0</v>
      </c>
      <c r="H233" s="12">
        <f>F233-G233</f>
        <v>4800</v>
      </c>
    </row>
    <row r="234" spans="1:11" ht="25.5">
      <c r="A234" s="9">
        <v>215</v>
      </c>
      <c r="B234" s="9" t="s">
        <v>450</v>
      </c>
      <c r="C234" s="168" t="s">
        <v>453</v>
      </c>
      <c r="D234" s="23">
        <v>2020</v>
      </c>
      <c r="E234" s="80">
        <v>10</v>
      </c>
      <c r="F234" s="160">
        <v>17900</v>
      </c>
      <c r="G234" s="12">
        <v>0</v>
      </c>
      <c r="H234" s="12">
        <f t="shared" ref="H234:H236" si="9">F234-G234</f>
        <v>17900</v>
      </c>
    </row>
    <row r="235" spans="1:11" ht="25.5">
      <c r="A235" s="9">
        <v>216</v>
      </c>
      <c r="B235" s="9" t="s">
        <v>450</v>
      </c>
      <c r="C235" s="168" t="s">
        <v>454</v>
      </c>
      <c r="D235" s="23">
        <v>2020</v>
      </c>
      <c r="E235" s="80">
        <v>5</v>
      </c>
      <c r="F235" s="160">
        <v>8500</v>
      </c>
      <c r="G235" s="12">
        <v>0</v>
      </c>
      <c r="H235" s="12">
        <f t="shared" si="9"/>
        <v>8500</v>
      </c>
    </row>
    <row r="236" spans="1:11" ht="26.25" thickBot="1">
      <c r="A236" s="9">
        <v>217</v>
      </c>
      <c r="B236" s="9" t="s">
        <v>450</v>
      </c>
      <c r="C236" s="168" t="s">
        <v>455</v>
      </c>
      <c r="D236" s="23">
        <v>2020</v>
      </c>
      <c r="E236" s="80">
        <v>10</v>
      </c>
      <c r="F236" s="173">
        <v>18590</v>
      </c>
      <c r="G236" s="15">
        <v>0</v>
      </c>
      <c r="H236" s="15">
        <f t="shared" si="9"/>
        <v>18590</v>
      </c>
      <c r="K236" s="73"/>
    </row>
    <row r="237" spans="1:11" ht="15.75" customHeight="1" thickBot="1">
      <c r="A237" s="210" t="s">
        <v>113</v>
      </c>
      <c r="B237" s="211"/>
      <c r="C237" s="211"/>
      <c r="D237" s="211"/>
      <c r="E237" s="212"/>
      <c r="F237" s="21">
        <f>SUM(F172:F236)</f>
        <v>401105.32</v>
      </c>
      <c r="G237" s="16">
        <f t="shared" ref="G237:H237" si="10">SUM(G172:G236)</f>
        <v>51007.5</v>
      </c>
      <c r="H237" s="17">
        <f t="shared" si="10"/>
        <v>350097.82</v>
      </c>
    </row>
    <row r="238" spans="1:11" ht="15.75" customHeight="1" thickBot="1">
      <c r="A238" s="204" t="s">
        <v>310</v>
      </c>
      <c r="B238" s="205"/>
      <c r="C238" s="205"/>
      <c r="D238" s="205"/>
      <c r="E238" s="205"/>
      <c r="F238" s="205"/>
      <c r="G238" s="205"/>
      <c r="H238" s="206"/>
    </row>
    <row r="239" spans="1:11" ht="25.5">
      <c r="A239" s="18">
        <v>214</v>
      </c>
      <c r="B239" s="18">
        <v>101760001</v>
      </c>
      <c r="C239" s="114" t="s">
        <v>461</v>
      </c>
      <c r="D239" s="18">
        <v>1999</v>
      </c>
      <c r="E239" s="18">
        <v>1</v>
      </c>
      <c r="F239" s="20">
        <v>208</v>
      </c>
      <c r="G239" s="20">
        <v>208</v>
      </c>
      <c r="H239" s="20">
        <f t="shared" ref="H239:H242" si="11">F239-G239</f>
        <v>0</v>
      </c>
    </row>
    <row r="240" spans="1:11" ht="25.5" customHeight="1">
      <c r="A240" s="9">
        <v>215</v>
      </c>
      <c r="B240" s="9">
        <v>101760002</v>
      </c>
      <c r="C240" s="111" t="s">
        <v>353</v>
      </c>
      <c r="D240" s="9">
        <v>1999</v>
      </c>
      <c r="E240" s="9">
        <v>1</v>
      </c>
      <c r="F240" s="12">
        <v>1500</v>
      </c>
      <c r="G240" s="12">
        <v>1500</v>
      </c>
      <c r="H240" s="12">
        <f t="shared" si="11"/>
        <v>0</v>
      </c>
    </row>
    <row r="241" spans="1:8" ht="25.5">
      <c r="A241" s="9">
        <v>216</v>
      </c>
      <c r="B241" s="9">
        <v>101760003</v>
      </c>
      <c r="C241" s="109" t="s">
        <v>460</v>
      </c>
      <c r="D241" s="9">
        <v>2000</v>
      </c>
      <c r="E241" s="9">
        <v>1</v>
      </c>
      <c r="F241" s="12">
        <v>200</v>
      </c>
      <c r="G241" s="12">
        <v>200</v>
      </c>
      <c r="H241" s="12">
        <f t="shared" si="11"/>
        <v>0</v>
      </c>
    </row>
    <row r="242" spans="1:8" ht="26.25" thickBot="1">
      <c r="A242" s="9">
        <v>217</v>
      </c>
      <c r="B242" s="9">
        <v>101760004</v>
      </c>
      <c r="C242" s="109" t="s">
        <v>354</v>
      </c>
      <c r="D242" s="9">
        <v>2019</v>
      </c>
      <c r="E242" s="9">
        <v>1</v>
      </c>
      <c r="F242" s="12">
        <v>6000</v>
      </c>
      <c r="G242" s="12">
        <v>0</v>
      </c>
      <c r="H242" s="12">
        <f t="shared" si="11"/>
        <v>6000</v>
      </c>
    </row>
    <row r="243" spans="1:8" ht="15" customHeight="1">
      <c r="A243" s="213" t="s">
        <v>114</v>
      </c>
      <c r="B243" s="214"/>
      <c r="C243" s="214"/>
      <c r="D243" s="214"/>
      <c r="E243" s="215"/>
      <c r="F243" s="175">
        <f>SUM(F239:F242)</f>
        <v>7908</v>
      </c>
      <c r="G243" s="176">
        <f t="shared" ref="G243:H243" si="12">SUM(G239:G242)</f>
        <v>1908</v>
      </c>
      <c r="H243" s="177">
        <f t="shared" si="12"/>
        <v>6000</v>
      </c>
    </row>
    <row r="244" spans="1:8" ht="15" customHeight="1">
      <c r="A244" s="216" t="s">
        <v>544</v>
      </c>
      <c r="B244" s="217"/>
      <c r="C244" s="217"/>
      <c r="D244" s="217"/>
      <c r="E244" s="217"/>
      <c r="F244" s="217"/>
      <c r="G244" s="217"/>
      <c r="H244" s="218"/>
    </row>
    <row r="245" spans="1:8" ht="15" customHeight="1">
      <c r="A245" s="162">
        <v>218</v>
      </c>
      <c r="B245" s="9">
        <v>11130001</v>
      </c>
      <c r="C245" s="11" t="s">
        <v>361</v>
      </c>
      <c r="D245" s="9">
        <v>2017</v>
      </c>
      <c r="E245" s="9">
        <v>1</v>
      </c>
      <c r="F245" s="12">
        <v>1250</v>
      </c>
      <c r="G245" s="12">
        <v>0</v>
      </c>
      <c r="H245" s="12">
        <f t="shared" ref="H245:H254" si="13">F245-G245</f>
        <v>1250</v>
      </c>
    </row>
    <row r="246" spans="1:8" ht="15" customHeight="1">
      <c r="A246" s="162">
        <v>219</v>
      </c>
      <c r="B246" s="9">
        <v>11130002</v>
      </c>
      <c r="C246" s="11" t="s">
        <v>362</v>
      </c>
      <c r="D246" s="9">
        <v>2017</v>
      </c>
      <c r="E246" s="9">
        <v>1</v>
      </c>
      <c r="F246" s="12">
        <v>1250</v>
      </c>
      <c r="G246" s="12">
        <v>0</v>
      </c>
      <c r="H246" s="12">
        <f t="shared" si="13"/>
        <v>1250</v>
      </c>
    </row>
    <row r="247" spans="1:8" ht="15" customHeight="1">
      <c r="A247" s="162">
        <v>220</v>
      </c>
      <c r="B247" s="9">
        <v>11130003</v>
      </c>
      <c r="C247" s="11" t="s">
        <v>363</v>
      </c>
      <c r="D247" s="9">
        <v>2017</v>
      </c>
      <c r="E247" s="9">
        <v>1</v>
      </c>
      <c r="F247" s="12">
        <v>1250</v>
      </c>
      <c r="G247" s="12">
        <v>0</v>
      </c>
      <c r="H247" s="12">
        <f t="shared" si="13"/>
        <v>1250</v>
      </c>
    </row>
    <row r="248" spans="1:8" ht="15" customHeight="1">
      <c r="A248" s="162">
        <v>221</v>
      </c>
      <c r="B248" s="9">
        <v>11130004</v>
      </c>
      <c r="C248" s="11" t="s">
        <v>363</v>
      </c>
      <c r="D248" s="9">
        <v>2017</v>
      </c>
      <c r="E248" s="9">
        <v>1</v>
      </c>
      <c r="F248" s="12">
        <v>1250</v>
      </c>
      <c r="G248" s="12">
        <v>0</v>
      </c>
      <c r="H248" s="12">
        <f t="shared" si="13"/>
        <v>1250</v>
      </c>
    </row>
    <row r="249" spans="1:8" ht="15" customHeight="1">
      <c r="A249" s="162">
        <v>222</v>
      </c>
      <c r="B249" s="9">
        <v>11130005</v>
      </c>
      <c r="C249" s="11" t="s">
        <v>364</v>
      </c>
      <c r="D249" s="9">
        <v>2017</v>
      </c>
      <c r="E249" s="9">
        <v>1</v>
      </c>
      <c r="F249" s="12">
        <v>1250</v>
      </c>
      <c r="G249" s="12">
        <v>0</v>
      </c>
      <c r="H249" s="12">
        <f t="shared" si="13"/>
        <v>1250</v>
      </c>
    </row>
    <row r="250" spans="1:8" ht="15" customHeight="1">
      <c r="A250" s="162">
        <v>223</v>
      </c>
      <c r="B250" s="9">
        <v>11130005</v>
      </c>
      <c r="C250" s="11" t="s">
        <v>415</v>
      </c>
      <c r="D250" s="9">
        <v>1994</v>
      </c>
      <c r="E250" s="9">
        <v>1</v>
      </c>
      <c r="F250" s="12">
        <v>806</v>
      </c>
      <c r="G250" s="12">
        <v>0</v>
      </c>
      <c r="H250" s="12">
        <f t="shared" si="13"/>
        <v>806</v>
      </c>
    </row>
    <row r="251" spans="1:8" ht="15" customHeight="1">
      <c r="A251" s="162">
        <v>224</v>
      </c>
      <c r="B251" s="9">
        <v>11130005</v>
      </c>
      <c r="C251" s="11" t="s">
        <v>376</v>
      </c>
      <c r="D251" s="9">
        <v>2017</v>
      </c>
      <c r="E251" s="9">
        <v>3</v>
      </c>
      <c r="F251" s="12">
        <v>14592</v>
      </c>
      <c r="G251" s="12">
        <v>0</v>
      </c>
      <c r="H251" s="12">
        <f t="shared" si="13"/>
        <v>14592</v>
      </c>
    </row>
    <row r="252" spans="1:8" ht="29.25" customHeight="1">
      <c r="A252" s="162">
        <v>225</v>
      </c>
      <c r="B252" s="9">
        <v>11130005</v>
      </c>
      <c r="C252" s="11" t="s">
        <v>416</v>
      </c>
      <c r="D252" s="9">
        <v>2016</v>
      </c>
      <c r="E252" s="9">
        <v>16</v>
      </c>
      <c r="F252" s="12">
        <v>16464</v>
      </c>
      <c r="G252" s="12">
        <v>0</v>
      </c>
      <c r="H252" s="12">
        <f t="shared" si="13"/>
        <v>16464</v>
      </c>
    </row>
    <row r="253" spans="1:8" ht="28.5" customHeight="1">
      <c r="A253" s="162">
        <v>226</v>
      </c>
      <c r="B253" s="9">
        <v>11130005</v>
      </c>
      <c r="C253" s="13" t="s">
        <v>478</v>
      </c>
      <c r="D253" s="9">
        <v>2017</v>
      </c>
      <c r="E253" s="9">
        <v>9</v>
      </c>
      <c r="F253" s="12">
        <v>21996</v>
      </c>
      <c r="G253" s="12">
        <v>0</v>
      </c>
      <c r="H253" s="12">
        <f t="shared" si="13"/>
        <v>21996</v>
      </c>
    </row>
    <row r="254" spans="1:8" ht="30" customHeight="1" thickBot="1">
      <c r="A254" s="162">
        <v>227</v>
      </c>
      <c r="B254" s="9">
        <v>11130005</v>
      </c>
      <c r="C254" s="11" t="s">
        <v>371</v>
      </c>
      <c r="D254" s="9">
        <v>2017</v>
      </c>
      <c r="E254" s="9">
        <v>3</v>
      </c>
      <c r="F254" s="12">
        <v>6600</v>
      </c>
      <c r="G254" s="12">
        <v>0</v>
      </c>
      <c r="H254" s="12">
        <f t="shared" si="13"/>
        <v>6600</v>
      </c>
    </row>
    <row r="255" spans="1:8" ht="15" customHeight="1" thickBot="1">
      <c r="A255" s="198" t="s">
        <v>414</v>
      </c>
      <c r="B255" s="199"/>
      <c r="C255" s="199"/>
      <c r="D255" s="199"/>
      <c r="E255" s="201"/>
      <c r="F255" s="21">
        <f>SUM(F245:F254)</f>
        <v>66708</v>
      </c>
      <c r="G255" s="16">
        <f t="shared" ref="G255:H255" si="14">SUM(G245:G254)</f>
        <v>0</v>
      </c>
      <c r="H255" s="17">
        <f t="shared" si="14"/>
        <v>66708</v>
      </c>
    </row>
    <row r="256" spans="1:8" ht="15" customHeight="1" thickBot="1">
      <c r="A256" s="204" t="s">
        <v>545</v>
      </c>
      <c r="B256" s="205"/>
      <c r="C256" s="205"/>
      <c r="D256" s="205"/>
      <c r="E256" s="205"/>
      <c r="F256" s="205"/>
      <c r="G256" s="205"/>
      <c r="H256" s="206"/>
    </row>
    <row r="257" spans="1:8" ht="27" customHeight="1">
      <c r="A257" s="166">
        <v>228</v>
      </c>
      <c r="B257" s="18" t="s">
        <v>418</v>
      </c>
      <c r="C257" s="167" t="s">
        <v>248</v>
      </c>
      <c r="D257" s="18">
        <v>2018</v>
      </c>
      <c r="E257" s="18">
        <v>6</v>
      </c>
      <c r="F257" s="20">
        <v>1200</v>
      </c>
      <c r="G257" s="20">
        <v>0</v>
      </c>
      <c r="H257" s="20">
        <f t="shared" ref="H257:H269" si="15">F257-G257</f>
        <v>1200</v>
      </c>
    </row>
    <row r="258" spans="1:8" ht="30.75" customHeight="1">
      <c r="A258" s="162">
        <v>229</v>
      </c>
      <c r="B258" s="9" t="s">
        <v>419</v>
      </c>
      <c r="C258" s="11" t="s">
        <v>249</v>
      </c>
      <c r="D258" s="9">
        <v>2018</v>
      </c>
      <c r="E258" s="9">
        <v>6</v>
      </c>
      <c r="F258" s="12">
        <v>3000</v>
      </c>
      <c r="G258" s="12">
        <v>0</v>
      </c>
      <c r="H258" s="12">
        <f t="shared" si="15"/>
        <v>3000</v>
      </c>
    </row>
    <row r="259" spans="1:8" ht="28.5" customHeight="1">
      <c r="A259" s="162">
        <v>230</v>
      </c>
      <c r="B259" s="9" t="s">
        <v>420</v>
      </c>
      <c r="C259" s="11" t="s">
        <v>258</v>
      </c>
      <c r="D259" s="9">
        <v>2018</v>
      </c>
      <c r="E259" s="9">
        <v>6</v>
      </c>
      <c r="F259" s="12">
        <v>6600</v>
      </c>
      <c r="G259" s="12">
        <v>0</v>
      </c>
      <c r="H259" s="12">
        <f t="shared" si="15"/>
        <v>6600</v>
      </c>
    </row>
    <row r="260" spans="1:8" ht="27" customHeight="1">
      <c r="A260" s="162">
        <v>231</v>
      </c>
      <c r="B260" s="9" t="s">
        <v>421</v>
      </c>
      <c r="C260" s="11" t="s">
        <v>259</v>
      </c>
      <c r="D260" s="9">
        <v>2018</v>
      </c>
      <c r="E260" s="9">
        <v>4</v>
      </c>
      <c r="F260" s="12">
        <v>4200</v>
      </c>
      <c r="G260" s="12">
        <v>0</v>
      </c>
      <c r="H260" s="12">
        <f t="shared" si="15"/>
        <v>4200</v>
      </c>
    </row>
    <row r="261" spans="1:8" ht="29.25" customHeight="1">
      <c r="A261" s="162">
        <v>232</v>
      </c>
      <c r="B261" s="9" t="s">
        <v>422</v>
      </c>
      <c r="C261" s="11" t="s">
        <v>260</v>
      </c>
      <c r="D261" s="9">
        <v>2020</v>
      </c>
      <c r="E261" s="9">
        <v>6</v>
      </c>
      <c r="F261" s="12">
        <v>4686</v>
      </c>
      <c r="G261" s="12">
        <v>0</v>
      </c>
      <c r="H261" s="12">
        <f t="shared" si="15"/>
        <v>4686</v>
      </c>
    </row>
    <row r="262" spans="1:8" ht="26.25" customHeight="1">
      <c r="A262" s="162">
        <v>233</v>
      </c>
      <c r="B262" s="9" t="s">
        <v>423</v>
      </c>
      <c r="C262" s="11" t="s">
        <v>261</v>
      </c>
      <c r="D262" s="9">
        <v>2020</v>
      </c>
      <c r="E262" s="9">
        <v>6</v>
      </c>
      <c r="F262" s="12">
        <v>6204</v>
      </c>
      <c r="G262" s="12">
        <v>0</v>
      </c>
      <c r="H262" s="12">
        <f t="shared" si="15"/>
        <v>6204</v>
      </c>
    </row>
    <row r="263" spans="1:8" ht="27" customHeight="1">
      <c r="A263" s="162">
        <v>234</v>
      </c>
      <c r="B263" s="9" t="s">
        <v>424</v>
      </c>
      <c r="C263" s="11" t="s">
        <v>262</v>
      </c>
      <c r="D263" s="9">
        <v>2020</v>
      </c>
      <c r="E263" s="9">
        <v>6</v>
      </c>
      <c r="F263" s="12">
        <v>5652</v>
      </c>
      <c r="G263" s="12">
        <v>0</v>
      </c>
      <c r="H263" s="12">
        <f t="shared" si="15"/>
        <v>5652</v>
      </c>
    </row>
    <row r="264" spans="1:8" ht="30.75" customHeight="1">
      <c r="A264" s="162">
        <v>235</v>
      </c>
      <c r="B264" s="9" t="s">
        <v>425</v>
      </c>
      <c r="C264" s="11" t="s">
        <v>263</v>
      </c>
      <c r="D264" s="9">
        <v>2020</v>
      </c>
      <c r="E264" s="9">
        <v>4</v>
      </c>
      <c r="F264" s="12">
        <v>1044</v>
      </c>
      <c r="G264" s="12">
        <v>0</v>
      </c>
      <c r="H264" s="12">
        <f t="shared" si="15"/>
        <v>1044</v>
      </c>
    </row>
    <row r="265" spans="1:8" ht="28.5" customHeight="1">
      <c r="A265" s="162">
        <v>236</v>
      </c>
      <c r="B265" s="9" t="s">
        <v>426</v>
      </c>
      <c r="C265" s="11" t="s">
        <v>264</v>
      </c>
      <c r="D265" s="9">
        <v>2020</v>
      </c>
      <c r="E265" s="9">
        <v>3</v>
      </c>
      <c r="F265" s="12">
        <v>3924</v>
      </c>
      <c r="G265" s="12">
        <v>0</v>
      </c>
      <c r="H265" s="12">
        <f t="shared" si="15"/>
        <v>3924</v>
      </c>
    </row>
    <row r="266" spans="1:8" ht="32.25" customHeight="1">
      <c r="A266" s="162">
        <v>237</v>
      </c>
      <c r="B266" s="9" t="s">
        <v>427</v>
      </c>
      <c r="C266" s="11" t="s">
        <v>265</v>
      </c>
      <c r="D266" s="9">
        <v>2020</v>
      </c>
      <c r="E266" s="9">
        <v>10</v>
      </c>
      <c r="F266" s="12">
        <v>2430</v>
      </c>
      <c r="G266" s="12">
        <v>0</v>
      </c>
      <c r="H266" s="12">
        <f t="shared" si="15"/>
        <v>2430</v>
      </c>
    </row>
    <row r="267" spans="1:8" ht="26.25" customHeight="1">
      <c r="A267" s="162">
        <v>238</v>
      </c>
      <c r="B267" s="9" t="s">
        <v>428</v>
      </c>
      <c r="C267" s="11" t="s">
        <v>266</v>
      </c>
      <c r="D267" s="9">
        <v>2020</v>
      </c>
      <c r="E267" s="9">
        <v>6</v>
      </c>
      <c r="F267" s="12">
        <v>6048</v>
      </c>
      <c r="G267" s="12">
        <v>0</v>
      </c>
      <c r="H267" s="12">
        <f t="shared" si="15"/>
        <v>6048</v>
      </c>
    </row>
    <row r="268" spans="1:8" ht="15" customHeight="1">
      <c r="A268" s="162">
        <v>239</v>
      </c>
      <c r="B268" s="9">
        <v>11140064</v>
      </c>
      <c r="C268" s="11" t="s">
        <v>242</v>
      </c>
      <c r="D268" s="9">
        <v>2019</v>
      </c>
      <c r="E268" s="9">
        <v>1</v>
      </c>
      <c r="F268" s="12">
        <v>2500</v>
      </c>
      <c r="G268" s="12">
        <v>0</v>
      </c>
      <c r="H268" s="12">
        <f t="shared" si="15"/>
        <v>2500</v>
      </c>
    </row>
    <row r="269" spans="1:8" ht="15" customHeight="1" thickBot="1">
      <c r="A269" s="162">
        <v>240</v>
      </c>
      <c r="B269" s="9">
        <v>11140065</v>
      </c>
      <c r="C269" s="11" t="s">
        <v>243</v>
      </c>
      <c r="D269" s="9">
        <v>2019</v>
      </c>
      <c r="E269" s="9">
        <v>1</v>
      </c>
      <c r="F269" s="12">
        <v>2000</v>
      </c>
      <c r="G269" s="12">
        <v>0</v>
      </c>
      <c r="H269" s="12">
        <f t="shared" si="15"/>
        <v>2000</v>
      </c>
    </row>
    <row r="270" spans="1:8" ht="15" customHeight="1" thickBot="1">
      <c r="A270" s="198" t="s">
        <v>417</v>
      </c>
      <c r="B270" s="199"/>
      <c r="C270" s="199"/>
      <c r="D270" s="199"/>
      <c r="E270" s="201"/>
      <c r="F270" s="21">
        <f>SUM(F257:F269)</f>
        <v>49488</v>
      </c>
      <c r="G270" s="16">
        <f>SUM(G257:G269)</f>
        <v>0</v>
      </c>
      <c r="H270" s="17">
        <f>SUM(H257:H269)</f>
        <v>49488</v>
      </c>
    </row>
    <row r="271" spans="1:8" ht="15" customHeight="1">
      <c r="A271" s="219" t="s">
        <v>563</v>
      </c>
      <c r="B271" s="220"/>
      <c r="C271" s="220"/>
      <c r="D271" s="220"/>
      <c r="E271" s="220"/>
      <c r="F271" s="220"/>
      <c r="G271" s="220"/>
      <c r="H271" s="221"/>
    </row>
    <row r="272" spans="1:8" ht="25.5" customHeight="1" thickBot="1">
      <c r="A272" s="162">
        <v>241</v>
      </c>
      <c r="B272" s="9" t="s">
        <v>564</v>
      </c>
      <c r="C272" s="11" t="s">
        <v>570</v>
      </c>
      <c r="D272" s="9">
        <v>2013</v>
      </c>
      <c r="E272" s="9">
        <v>4</v>
      </c>
      <c r="F272" s="12">
        <v>12405</v>
      </c>
      <c r="G272" s="12">
        <v>0</v>
      </c>
      <c r="H272" s="12">
        <f t="shared" ref="H272" si="16">F272-G272</f>
        <v>12405</v>
      </c>
    </row>
    <row r="273" spans="1:8" ht="15" customHeight="1" thickBot="1">
      <c r="A273" s="198" t="s">
        <v>565</v>
      </c>
      <c r="B273" s="199"/>
      <c r="C273" s="199"/>
      <c r="D273" s="199"/>
      <c r="E273" s="201"/>
      <c r="F273" s="21">
        <f>F272</f>
        <v>12405</v>
      </c>
      <c r="G273" s="16">
        <f t="shared" ref="G273:H273" si="17">G272</f>
        <v>0</v>
      </c>
      <c r="H273" s="17">
        <f t="shared" si="17"/>
        <v>12405</v>
      </c>
    </row>
    <row r="274" spans="1:8" ht="13.5" thickBot="1">
      <c r="A274" s="207" t="s">
        <v>80</v>
      </c>
      <c r="B274" s="208"/>
      <c r="C274" s="208"/>
      <c r="D274" s="208"/>
      <c r="E274" s="209"/>
      <c r="F274" s="163">
        <f>F78+F166+F170+F237+F243+F255+F270+F273</f>
        <v>19112505.579999998</v>
      </c>
      <c r="G274" s="164">
        <f t="shared" ref="G274:H274" si="18">G78+G166+G170+G237+G243+G255+G270+G273</f>
        <v>10611659.460000003</v>
      </c>
      <c r="H274" s="165">
        <f t="shared" si="18"/>
        <v>8500846.120000001</v>
      </c>
    </row>
    <row r="275" spans="1:8">
      <c r="A275" s="24"/>
      <c r="B275" s="24"/>
      <c r="C275" s="25"/>
      <c r="D275" s="24"/>
      <c r="E275" s="26"/>
      <c r="F275" s="27"/>
      <c r="G275" s="27"/>
      <c r="H275" s="27"/>
    </row>
    <row r="276" spans="1:8" ht="12.75" customHeight="1">
      <c r="A276" s="179" t="s">
        <v>381</v>
      </c>
      <c r="B276" s="180"/>
      <c r="C276" s="179"/>
      <c r="D276" s="179"/>
      <c r="E276" s="181"/>
      <c r="F276" s="181"/>
      <c r="G276" s="193"/>
      <c r="H276" s="193"/>
    </row>
    <row r="277" spans="1:8" ht="8.25" customHeight="1">
      <c r="A277" s="179"/>
      <c r="B277" s="180"/>
      <c r="C277" s="179"/>
      <c r="D277" s="179"/>
      <c r="E277" s="181"/>
      <c r="F277" s="181"/>
      <c r="G277" s="193"/>
      <c r="H277" s="193"/>
    </row>
    <row r="278" spans="1:8" ht="12" customHeight="1">
      <c r="A278" s="179"/>
      <c r="B278" s="180" t="s">
        <v>382</v>
      </c>
      <c r="C278" s="179"/>
      <c r="D278" s="179"/>
      <c r="E278" s="179"/>
      <c r="F278" s="182"/>
      <c r="G278" s="179" t="s">
        <v>383</v>
      </c>
      <c r="H278" s="181"/>
    </row>
    <row r="279" spans="1:8" ht="8.25" customHeight="1">
      <c r="A279" s="179"/>
      <c r="B279" s="180"/>
      <c r="C279" s="179"/>
      <c r="D279" s="179"/>
      <c r="E279" s="179"/>
      <c r="F279" s="182"/>
      <c r="G279" s="179"/>
      <c r="H279" s="181"/>
    </row>
    <row r="280" spans="1:8" ht="15.75">
      <c r="A280" s="179" t="s">
        <v>387</v>
      </c>
      <c r="B280" s="180"/>
      <c r="C280" s="179"/>
      <c r="D280" s="179"/>
      <c r="E280" s="179"/>
      <c r="F280" s="182"/>
      <c r="G280" s="179"/>
      <c r="H280" s="181"/>
    </row>
    <row r="281" spans="1:8" ht="9" customHeight="1">
      <c r="A281" s="179"/>
      <c r="B281" s="180"/>
      <c r="C281" s="179"/>
      <c r="D281" s="179"/>
      <c r="E281" s="179"/>
      <c r="F281" s="182"/>
      <c r="G281" s="179"/>
      <c r="H281" s="183"/>
    </row>
    <row r="282" spans="1:8" ht="16.5" customHeight="1">
      <c r="A282" s="179"/>
      <c r="B282" s="180" t="s">
        <v>451</v>
      </c>
      <c r="C282" s="179"/>
      <c r="D282" s="179"/>
      <c r="E282" s="179"/>
      <c r="F282" s="182"/>
      <c r="G282" s="179" t="s">
        <v>385</v>
      </c>
      <c r="H282" s="182"/>
    </row>
    <row r="283" spans="1:8" ht="7.5" customHeight="1">
      <c r="A283" s="179"/>
      <c r="B283" s="180"/>
      <c r="C283" s="179"/>
      <c r="D283" s="179"/>
      <c r="E283" s="179"/>
      <c r="F283" s="182"/>
      <c r="G283" s="179"/>
      <c r="H283" s="182"/>
    </row>
    <row r="284" spans="1:8" ht="15.75">
      <c r="A284" s="179" t="s">
        <v>386</v>
      </c>
      <c r="B284" s="180"/>
      <c r="C284" s="179"/>
      <c r="D284" s="179"/>
      <c r="E284" s="179"/>
      <c r="F284" s="182"/>
      <c r="G284" s="179"/>
      <c r="H284" s="182"/>
    </row>
    <row r="285" spans="1:8" ht="6" customHeight="1">
      <c r="A285" s="179"/>
      <c r="B285" s="180"/>
      <c r="C285" s="179"/>
      <c r="D285" s="179"/>
      <c r="E285" s="179"/>
      <c r="F285" s="182"/>
      <c r="G285" s="179"/>
      <c r="H285" s="182"/>
    </row>
    <row r="286" spans="1:8" ht="15.75">
      <c r="A286" s="179"/>
      <c r="B286" s="180" t="s">
        <v>388</v>
      </c>
      <c r="C286" s="179"/>
      <c r="D286" s="179"/>
      <c r="E286" s="179"/>
      <c r="F286" s="182"/>
      <c r="G286" s="179" t="s">
        <v>389</v>
      </c>
      <c r="H286" s="182"/>
    </row>
    <row r="287" spans="1:8" ht="8.25" customHeight="1">
      <c r="A287" s="179"/>
      <c r="B287" s="180"/>
      <c r="C287" s="179"/>
      <c r="D287" s="179"/>
      <c r="E287" s="179"/>
      <c r="F287" s="182"/>
      <c r="G287" s="179"/>
      <c r="H287" s="182"/>
    </row>
    <row r="288" spans="1:8" ht="15.75">
      <c r="A288" s="179" t="s">
        <v>384</v>
      </c>
      <c r="B288" s="180"/>
      <c r="C288" s="179"/>
      <c r="D288" s="179"/>
      <c r="E288" s="179"/>
      <c r="F288" s="182"/>
      <c r="G288" s="179"/>
      <c r="H288" s="182"/>
    </row>
    <row r="289" spans="1:8" ht="6.75" customHeight="1">
      <c r="A289" s="179"/>
      <c r="B289" s="180"/>
      <c r="C289" s="179"/>
      <c r="D289" s="179"/>
      <c r="E289" s="179"/>
      <c r="F289" s="182"/>
      <c r="G289" s="179"/>
      <c r="H289" s="182"/>
    </row>
    <row r="290" spans="1:8" ht="33" customHeight="1">
      <c r="A290" s="179"/>
      <c r="B290" s="222" t="s">
        <v>526</v>
      </c>
      <c r="C290" s="222"/>
      <c r="D290" s="179"/>
      <c r="E290" s="179"/>
      <c r="F290" s="182"/>
      <c r="G290" s="179" t="s">
        <v>396</v>
      </c>
      <c r="H290" s="182"/>
    </row>
    <row r="291" spans="1:8" ht="15.75">
      <c r="A291" s="179"/>
      <c r="B291" s="184"/>
      <c r="C291" s="179"/>
      <c r="D291" s="179"/>
      <c r="E291" s="179"/>
      <c r="F291" s="182"/>
      <c r="G291" s="179"/>
      <c r="H291" s="182"/>
    </row>
    <row r="292" spans="1:8" ht="50.25" customHeight="1">
      <c r="A292" s="179"/>
      <c r="B292" s="222" t="s">
        <v>390</v>
      </c>
      <c r="C292" s="222"/>
      <c r="D292" s="179"/>
      <c r="E292" s="179"/>
      <c r="F292" s="182"/>
      <c r="G292" s="179" t="s">
        <v>395</v>
      </c>
      <c r="H292" s="182"/>
    </row>
    <row r="293" spans="1:8" ht="9.75" customHeight="1">
      <c r="A293" s="179"/>
      <c r="B293" s="184"/>
      <c r="C293" s="179"/>
      <c r="D293" s="179"/>
      <c r="E293" s="179"/>
      <c r="F293" s="182"/>
      <c r="G293" s="179"/>
      <c r="H293" s="182"/>
    </row>
    <row r="294" spans="1:8" ht="46.5" customHeight="1">
      <c r="A294" s="179"/>
      <c r="B294" s="222" t="s">
        <v>521</v>
      </c>
      <c r="C294" s="222"/>
      <c r="D294" s="179"/>
      <c r="E294" s="179"/>
      <c r="F294" s="182"/>
      <c r="G294" s="179" t="s">
        <v>394</v>
      </c>
      <c r="H294" s="182"/>
    </row>
    <row r="295" spans="1:8" ht="10.5" customHeight="1">
      <c r="A295" s="179"/>
      <c r="B295" s="184"/>
      <c r="C295" s="179"/>
      <c r="D295" s="179"/>
      <c r="E295" s="179"/>
      <c r="F295" s="182"/>
      <c r="G295" s="179"/>
      <c r="H295" s="182"/>
    </row>
    <row r="296" spans="1:8" ht="44.25" customHeight="1">
      <c r="A296" s="179"/>
      <c r="B296" s="222" t="s">
        <v>522</v>
      </c>
      <c r="C296" s="222"/>
      <c r="D296" s="179"/>
      <c r="E296" s="179"/>
      <c r="F296" s="182"/>
      <c r="G296" s="179" t="s">
        <v>393</v>
      </c>
      <c r="H296" s="182"/>
    </row>
    <row r="297" spans="1:8" ht="9.75" customHeight="1">
      <c r="A297" s="179"/>
      <c r="B297" s="184"/>
      <c r="C297" s="179"/>
      <c r="D297" s="179"/>
      <c r="E297" s="179"/>
      <c r="F297" s="182"/>
      <c r="G297" s="179"/>
      <c r="H297" s="182"/>
    </row>
    <row r="298" spans="1:8" ht="46.5" customHeight="1">
      <c r="A298" s="179"/>
      <c r="B298" s="222" t="s">
        <v>523</v>
      </c>
      <c r="C298" s="222"/>
      <c r="D298" s="179"/>
      <c r="E298" s="179"/>
      <c r="F298" s="182"/>
      <c r="G298" s="179" t="s">
        <v>392</v>
      </c>
      <c r="H298" s="182"/>
    </row>
    <row r="299" spans="1:8" ht="9" customHeight="1">
      <c r="A299" s="179"/>
      <c r="B299" s="184"/>
      <c r="C299" s="179"/>
      <c r="D299" s="179"/>
      <c r="E299" s="179"/>
      <c r="F299" s="182"/>
      <c r="G299" s="179"/>
      <c r="H299" s="182"/>
    </row>
    <row r="300" spans="1:8" ht="47.25" customHeight="1">
      <c r="A300" s="179"/>
      <c r="B300" s="222" t="s">
        <v>524</v>
      </c>
      <c r="C300" s="222"/>
      <c r="D300" s="179"/>
      <c r="E300" s="179"/>
      <c r="F300" s="182"/>
      <c r="G300" s="179" t="s">
        <v>391</v>
      </c>
      <c r="H300" s="182"/>
    </row>
    <row r="301" spans="1:8" ht="7.5" customHeight="1">
      <c r="A301" s="179"/>
      <c r="B301" s="184"/>
      <c r="C301" s="179"/>
      <c r="D301" s="179"/>
      <c r="E301" s="179"/>
      <c r="F301" s="182"/>
      <c r="G301" s="179"/>
      <c r="H301" s="182"/>
    </row>
    <row r="302" spans="1:8" ht="48" customHeight="1">
      <c r="A302" s="179"/>
      <c r="B302" s="222" t="s">
        <v>452</v>
      </c>
      <c r="C302" s="222"/>
      <c r="D302" s="179"/>
      <c r="E302" s="179"/>
      <c r="F302" s="182"/>
      <c r="G302" s="179" t="s">
        <v>525</v>
      </c>
      <c r="H302" s="182"/>
    </row>
  </sheetData>
  <mergeCells count="33">
    <mergeCell ref="B300:C300"/>
    <mergeCell ref="B302:C302"/>
    <mergeCell ref="B290:C290"/>
    <mergeCell ref="B292:C292"/>
    <mergeCell ref="B294:C294"/>
    <mergeCell ref="B296:C296"/>
    <mergeCell ref="B298:C298"/>
    <mergeCell ref="A238:H238"/>
    <mergeCell ref="G276:H276"/>
    <mergeCell ref="A237:E237"/>
    <mergeCell ref="A171:H171"/>
    <mergeCell ref="A243:E243"/>
    <mergeCell ref="A244:H244"/>
    <mergeCell ref="A256:H256"/>
    <mergeCell ref="A255:E255"/>
    <mergeCell ref="A271:H271"/>
    <mergeCell ref="A273:E273"/>
    <mergeCell ref="G277:H277"/>
    <mergeCell ref="F2:H2"/>
    <mergeCell ref="F1:H1"/>
    <mergeCell ref="A11:H11"/>
    <mergeCell ref="A78:E78"/>
    <mergeCell ref="A166:E166"/>
    <mergeCell ref="F6:H6"/>
    <mergeCell ref="F3:H3"/>
    <mergeCell ref="F9:H9"/>
    <mergeCell ref="F8:H8"/>
    <mergeCell ref="F7:H7"/>
    <mergeCell ref="A79:H79"/>
    <mergeCell ref="A274:E274"/>
    <mergeCell ref="A270:E270"/>
    <mergeCell ref="A170:E170"/>
    <mergeCell ref="A167:H167"/>
  </mergeCells>
  <pageMargins left="1.1023622047244095" right="0.11811023622047245" top="0.55118110236220474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3"/>
  <sheetViews>
    <sheetView tabSelected="1" workbookViewId="0">
      <selection activeCell="F7" sqref="F7"/>
    </sheetView>
  </sheetViews>
  <sheetFormatPr defaultRowHeight="12.75"/>
  <cols>
    <col min="1" max="1" width="9.140625" style="8"/>
    <col min="2" max="2" width="43.42578125" style="8" customWidth="1"/>
    <col min="3" max="3" width="10.85546875" style="8" customWidth="1"/>
    <col min="4" max="4" width="11.85546875" style="8" customWidth="1"/>
    <col min="5" max="5" width="16" style="8" customWidth="1"/>
    <col min="6" max="16384" width="9.140625" style="8"/>
  </cols>
  <sheetData>
    <row r="1" spans="1:8" ht="15.75">
      <c r="D1" s="134" t="s">
        <v>567</v>
      </c>
      <c r="E1" s="134"/>
    </row>
    <row r="2" spans="1:8" ht="15.75">
      <c r="D2" s="134" t="s">
        <v>292</v>
      </c>
      <c r="E2" s="134"/>
    </row>
    <row r="3" spans="1:8" ht="15.75">
      <c r="D3" s="134" t="s">
        <v>293</v>
      </c>
      <c r="E3" s="134"/>
    </row>
    <row r="4" spans="1:8" ht="15.75">
      <c r="D4" s="191" t="s">
        <v>456</v>
      </c>
      <c r="E4" s="191"/>
      <c r="F4" s="174"/>
    </row>
    <row r="5" spans="1:8" ht="15.75">
      <c r="D5" s="191" t="s">
        <v>305</v>
      </c>
      <c r="E5" s="191"/>
      <c r="F5" s="174"/>
    </row>
    <row r="6" spans="1:8" ht="15.75">
      <c r="D6" s="134" t="s">
        <v>294</v>
      </c>
      <c r="E6" s="134"/>
    </row>
    <row r="7" spans="1:8" ht="15.75">
      <c r="D7" s="157" t="s">
        <v>311</v>
      </c>
      <c r="E7" s="157"/>
    </row>
    <row r="8" spans="1:8" ht="15.75">
      <c r="D8" s="157" t="s">
        <v>305</v>
      </c>
      <c r="E8" s="157"/>
    </row>
    <row r="9" spans="1:8" ht="15.75">
      <c r="D9" s="158" t="s">
        <v>313</v>
      </c>
      <c r="E9" s="158"/>
    </row>
    <row r="10" spans="1:8" ht="15.75">
      <c r="D10" s="158"/>
      <c r="E10" s="158"/>
    </row>
    <row r="11" spans="1:8" ht="15.75">
      <c r="D11" s="135"/>
      <c r="E11" s="135"/>
    </row>
    <row r="12" spans="1:8">
      <c r="A12" s="223" t="s">
        <v>404</v>
      </c>
      <c r="B12" s="224"/>
      <c r="C12" s="224"/>
      <c r="D12" s="224"/>
      <c r="E12" s="224"/>
    </row>
    <row r="13" spans="1:8">
      <c r="A13" s="9" t="s">
        <v>0</v>
      </c>
      <c r="B13" s="9" t="s">
        <v>2</v>
      </c>
      <c r="C13" s="9" t="s">
        <v>506</v>
      </c>
      <c r="D13" s="9" t="s">
        <v>115</v>
      </c>
      <c r="E13" s="10" t="s">
        <v>116</v>
      </c>
    </row>
    <row r="14" spans="1:8" ht="53.25" customHeight="1">
      <c r="A14" s="23">
        <v>1</v>
      </c>
      <c r="B14" s="11" t="s">
        <v>528</v>
      </c>
      <c r="C14" s="23">
        <v>2018</v>
      </c>
      <c r="D14" s="23">
        <v>1</v>
      </c>
      <c r="E14" s="12">
        <v>6500</v>
      </c>
      <c r="H14" s="73"/>
    </row>
    <row r="15" spans="1:8">
      <c r="E15" s="26"/>
    </row>
    <row r="16" spans="1:8" ht="19.5" customHeight="1">
      <c r="A16"/>
      <c r="B16" s="113"/>
      <c r="C16"/>
      <c r="D16"/>
      <c r="E16" s="27"/>
    </row>
    <row r="17" spans="1:8" ht="12.75" customHeight="1">
      <c r="A17" s="179" t="s">
        <v>381</v>
      </c>
      <c r="B17" s="180"/>
      <c r="C17" s="179"/>
      <c r="D17" s="179"/>
      <c r="E17" s="181"/>
      <c r="F17" s="181"/>
      <c r="G17" s="193"/>
      <c r="H17" s="193"/>
    </row>
    <row r="18" spans="1:8" ht="8.25" customHeight="1">
      <c r="A18" s="179"/>
      <c r="B18" s="180"/>
      <c r="C18" s="179"/>
      <c r="D18" s="179"/>
      <c r="E18" s="181"/>
      <c r="F18" s="181"/>
      <c r="G18" s="193"/>
      <c r="H18" s="193"/>
    </row>
    <row r="19" spans="1:8" ht="12" customHeight="1">
      <c r="A19" s="179"/>
      <c r="B19" s="180" t="s">
        <v>382</v>
      </c>
      <c r="C19" s="179"/>
      <c r="D19" s="179"/>
      <c r="E19" s="179" t="s">
        <v>383</v>
      </c>
      <c r="F19" s="181"/>
    </row>
    <row r="20" spans="1:8" ht="8.25" customHeight="1">
      <c r="A20" s="179"/>
      <c r="B20" s="180"/>
      <c r="C20" s="179"/>
      <c r="D20" s="179"/>
      <c r="E20" s="179"/>
      <c r="F20" s="181"/>
    </row>
    <row r="21" spans="1:8" ht="15.75">
      <c r="A21" s="179" t="s">
        <v>387</v>
      </c>
      <c r="B21" s="180"/>
      <c r="C21" s="179"/>
      <c r="D21" s="179"/>
      <c r="E21" s="179"/>
      <c r="F21" s="181"/>
    </row>
    <row r="22" spans="1:8" ht="9" customHeight="1">
      <c r="A22" s="179"/>
      <c r="B22" s="180"/>
      <c r="C22" s="179"/>
      <c r="D22" s="179"/>
      <c r="E22" s="179"/>
      <c r="F22" s="183"/>
    </row>
    <row r="23" spans="1:8" ht="16.5" customHeight="1">
      <c r="A23" s="179"/>
      <c r="B23" s="180" t="s">
        <v>451</v>
      </c>
      <c r="C23" s="179"/>
      <c r="D23" s="179"/>
      <c r="E23" s="179" t="s">
        <v>385</v>
      </c>
      <c r="F23" s="182"/>
    </row>
    <row r="24" spans="1:8" ht="9" customHeight="1">
      <c r="A24" s="179"/>
      <c r="B24" s="180"/>
      <c r="C24" s="179"/>
      <c r="D24" s="179"/>
      <c r="E24" s="179"/>
      <c r="F24" s="182"/>
    </row>
    <row r="25" spans="1:8" ht="15.75">
      <c r="A25" s="179" t="s">
        <v>386</v>
      </c>
      <c r="B25" s="180"/>
      <c r="C25" s="179"/>
      <c r="D25" s="179"/>
      <c r="E25" s="179"/>
      <c r="F25" s="182"/>
    </row>
    <row r="26" spans="1:8" ht="6" customHeight="1">
      <c r="A26" s="179"/>
      <c r="B26" s="180"/>
      <c r="C26" s="179"/>
      <c r="D26" s="179"/>
      <c r="E26" s="179"/>
      <c r="F26" s="182"/>
    </row>
    <row r="27" spans="1:8" ht="15.75">
      <c r="A27" s="179"/>
      <c r="B27" s="180" t="s">
        <v>388</v>
      </c>
      <c r="C27" s="179"/>
      <c r="D27" s="179"/>
      <c r="E27" s="179" t="s">
        <v>389</v>
      </c>
      <c r="F27" s="182"/>
    </row>
    <row r="28" spans="1:8" ht="7.5" customHeight="1">
      <c r="A28" s="179"/>
      <c r="B28" s="180"/>
      <c r="C28" s="179"/>
      <c r="D28" s="179"/>
      <c r="E28" s="179"/>
      <c r="F28" s="182"/>
    </row>
    <row r="29" spans="1:8" ht="15.75">
      <c r="A29" s="179" t="s">
        <v>384</v>
      </c>
      <c r="B29" s="180"/>
      <c r="C29" s="179"/>
      <c r="D29" s="179"/>
      <c r="E29" s="179"/>
      <c r="F29" s="182"/>
    </row>
    <row r="30" spans="1:8" ht="9.75" customHeight="1">
      <c r="A30" s="179"/>
      <c r="B30" s="180"/>
      <c r="C30" s="179"/>
      <c r="D30" s="179"/>
      <c r="E30" s="179"/>
      <c r="F30" s="182"/>
    </row>
    <row r="31" spans="1:8" ht="33" customHeight="1">
      <c r="A31" s="179"/>
      <c r="B31" s="222" t="s">
        <v>526</v>
      </c>
      <c r="C31" s="222"/>
      <c r="D31" s="179"/>
      <c r="E31" s="179" t="s">
        <v>396</v>
      </c>
      <c r="F31" s="182"/>
    </row>
    <row r="32" spans="1:8" ht="9" customHeight="1">
      <c r="A32" s="179"/>
      <c r="B32" s="184"/>
      <c r="C32" s="179"/>
      <c r="D32" s="179"/>
      <c r="E32" s="179"/>
      <c r="F32" s="182"/>
    </row>
    <row r="33" spans="1:6" ht="50.25" customHeight="1">
      <c r="A33" s="179"/>
      <c r="B33" s="222" t="s">
        <v>390</v>
      </c>
      <c r="C33" s="222"/>
      <c r="D33" s="179"/>
      <c r="E33" s="179" t="s">
        <v>395</v>
      </c>
      <c r="F33" s="182"/>
    </row>
    <row r="34" spans="1:6" ht="7.5" customHeight="1">
      <c r="A34" s="179"/>
      <c r="B34" s="184"/>
      <c r="C34" s="179"/>
      <c r="D34" s="179"/>
      <c r="E34" s="179"/>
      <c r="F34" s="182"/>
    </row>
    <row r="35" spans="1:6" ht="46.5" customHeight="1">
      <c r="A35" s="179"/>
      <c r="B35" s="222" t="s">
        <v>521</v>
      </c>
      <c r="C35" s="222"/>
      <c r="D35" s="179"/>
      <c r="E35" s="179" t="s">
        <v>394</v>
      </c>
      <c r="F35" s="182"/>
    </row>
    <row r="36" spans="1:6" ht="6.75" customHeight="1">
      <c r="A36" s="179"/>
      <c r="B36" s="184"/>
      <c r="C36" s="179"/>
      <c r="D36" s="179"/>
      <c r="E36" s="179"/>
      <c r="F36" s="182"/>
    </row>
    <row r="37" spans="1:6" ht="46.5" customHeight="1">
      <c r="A37" s="179"/>
      <c r="B37" s="222" t="s">
        <v>522</v>
      </c>
      <c r="C37" s="222"/>
      <c r="D37" s="179"/>
      <c r="E37" s="179" t="s">
        <v>393</v>
      </c>
      <c r="F37" s="182"/>
    </row>
    <row r="38" spans="1:6" ht="9" customHeight="1">
      <c r="A38" s="179"/>
      <c r="B38" s="184"/>
      <c r="C38" s="179"/>
      <c r="D38" s="179"/>
      <c r="E38" s="179"/>
      <c r="F38" s="182"/>
    </row>
    <row r="39" spans="1:6" ht="46.5" customHeight="1">
      <c r="A39" s="179"/>
      <c r="B39" s="222" t="s">
        <v>523</v>
      </c>
      <c r="C39" s="222"/>
      <c r="D39" s="179"/>
      <c r="E39" s="179" t="s">
        <v>392</v>
      </c>
      <c r="F39" s="182"/>
    </row>
    <row r="40" spans="1:6" ht="15.75">
      <c r="A40" s="179"/>
      <c r="B40" s="184"/>
      <c r="C40" s="179"/>
      <c r="D40" s="179"/>
      <c r="E40" s="179"/>
      <c r="F40" s="182"/>
    </row>
    <row r="41" spans="1:6" ht="47.25" customHeight="1">
      <c r="A41" s="179"/>
      <c r="B41" s="222" t="s">
        <v>524</v>
      </c>
      <c r="C41" s="222"/>
      <c r="D41" s="179"/>
      <c r="E41" s="179" t="s">
        <v>391</v>
      </c>
      <c r="F41" s="182"/>
    </row>
    <row r="42" spans="1:6" ht="8.25" customHeight="1">
      <c r="A42" s="179"/>
      <c r="B42" s="184"/>
      <c r="C42" s="179"/>
      <c r="D42" s="179"/>
      <c r="E42" s="179"/>
      <c r="F42" s="182"/>
    </row>
    <row r="43" spans="1:6" ht="48" customHeight="1">
      <c r="A43" s="179"/>
      <c r="B43" s="222" t="s">
        <v>452</v>
      </c>
      <c r="C43" s="222"/>
      <c r="D43" s="179"/>
      <c r="E43" s="179" t="s">
        <v>525</v>
      </c>
      <c r="F43" s="182"/>
    </row>
  </sheetData>
  <mergeCells count="10">
    <mergeCell ref="A12:E12"/>
    <mergeCell ref="G17:H17"/>
    <mergeCell ref="G18:H18"/>
    <mergeCell ref="B31:C31"/>
    <mergeCell ref="B33:C33"/>
    <mergeCell ref="B35:C35"/>
    <mergeCell ref="B37:C37"/>
    <mergeCell ref="B39:C39"/>
    <mergeCell ref="B41:C41"/>
    <mergeCell ref="B43:C4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10"/>
  <sheetViews>
    <sheetView topLeftCell="A160" workbookViewId="0">
      <selection activeCell="G10" sqref="G10"/>
    </sheetView>
  </sheetViews>
  <sheetFormatPr defaultRowHeight="12.75"/>
  <cols>
    <col min="1" max="1" width="7.5703125" style="6" customWidth="1"/>
    <col min="2" max="2" width="47.5703125" style="7" customWidth="1"/>
    <col min="3" max="3" width="10.7109375" style="7" customWidth="1"/>
    <col min="4" max="4" width="12.28515625" style="8" customWidth="1"/>
    <col min="5" max="5" width="19.85546875" style="28" customWidth="1"/>
    <col min="6" max="6" width="9.140625" style="8" customWidth="1"/>
    <col min="7" max="16384" width="9.140625" style="8"/>
  </cols>
  <sheetData>
    <row r="1" spans="1:5" ht="15.75">
      <c r="C1" s="229" t="s">
        <v>295</v>
      </c>
      <c r="D1" s="229"/>
      <c r="E1" s="229"/>
    </row>
    <row r="2" spans="1:5" ht="15.75">
      <c r="C2" s="229" t="s">
        <v>292</v>
      </c>
      <c r="D2" s="229"/>
      <c r="E2" s="229"/>
    </row>
    <row r="3" spans="1:5" ht="15.75">
      <c r="C3" s="229" t="s">
        <v>293</v>
      </c>
      <c r="D3" s="229"/>
      <c r="E3" s="229"/>
    </row>
    <row r="4" spans="1:5" ht="15.75">
      <c r="A4" s="106"/>
      <c r="C4" s="191" t="s">
        <v>456</v>
      </c>
      <c r="D4" s="191"/>
      <c r="E4" s="191"/>
    </row>
    <row r="5" spans="1:5" ht="15.75">
      <c r="A5" s="106"/>
      <c r="C5" s="191" t="s">
        <v>305</v>
      </c>
      <c r="D5" s="191"/>
      <c r="E5" s="191"/>
    </row>
    <row r="6" spans="1:5" ht="15.75">
      <c r="C6" s="229" t="s">
        <v>294</v>
      </c>
      <c r="D6" s="229"/>
      <c r="E6" s="229"/>
    </row>
    <row r="7" spans="1:5" ht="15.75">
      <c r="C7" s="231" t="s">
        <v>311</v>
      </c>
      <c r="D7" s="231"/>
      <c r="E7" s="231"/>
    </row>
    <row r="8" spans="1:5" ht="15.75">
      <c r="C8" s="231" t="s">
        <v>305</v>
      </c>
      <c r="D8" s="231"/>
      <c r="E8" s="231"/>
    </row>
    <row r="9" spans="1:5" ht="15.75">
      <c r="C9" s="230" t="s">
        <v>313</v>
      </c>
      <c r="D9" s="230"/>
      <c r="E9" s="230"/>
    </row>
    <row r="10" spans="1:5" ht="15.75">
      <c r="A10" s="96"/>
      <c r="C10" s="97"/>
      <c r="D10" s="97"/>
      <c r="E10" s="97"/>
    </row>
    <row r="11" spans="1:5">
      <c r="A11" s="223" t="s">
        <v>355</v>
      </c>
      <c r="B11" s="224"/>
      <c r="C11" s="224"/>
      <c r="D11" s="224"/>
      <c r="E11" s="228"/>
    </row>
    <row r="12" spans="1:5" ht="26.25" thickBot="1">
      <c r="A12" s="29" t="s">
        <v>0</v>
      </c>
      <c r="B12" s="30" t="s">
        <v>117</v>
      </c>
      <c r="C12" s="30" t="s">
        <v>156</v>
      </c>
      <c r="D12" s="30" t="s">
        <v>115</v>
      </c>
      <c r="E12" s="31" t="s">
        <v>116</v>
      </c>
    </row>
    <row r="13" spans="1:5" ht="17.25" customHeight="1" thickBot="1">
      <c r="A13" s="204" t="s">
        <v>399</v>
      </c>
      <c r="B13" s="205"/>
      <c r="C13" s="205"/>
      <c r="D13" s="205"/>
      <c r="E13" s="206"/>
    </row>
    <row r="14" spans="1:5">
      <c r="A14" s="123">
        <v>1</v>
      </c>
      <c r="B14" s="124" t="s">
        <v>485</v>
      </c>
      <c r="C14" s="125" t="s">
        <v>157</v>
      </c>
      <c r="D14" s="126">
        <v>3.4000000000000199</v>
      </c>
      <c r="E14" s="127">
        <v>186.95799999999963</v>
      </c>
    </row>
    <row r="15" spans="1:5">
      <c r="A15" s="32">
        <v>2</v>
      </c>
      <c r="B15" s="33" t="s">
        <v>118</v>
      </c>
      <c r="C15" s="34" t="s">
        <v>157</v>
      </c>
      <c r="D15" s="35">
        <v>0.19999999999999929</v>
      </c>
      <c r="E15" s="36">
        <v>22.602999999999952</v>
      </c>
    </row>
    <row r="16" spans="1:5">
      <c r="A16" s="32">
        <v>3</v>
      </c>
      <c r="B16" s="33" t="s">
        <v>119</v>
      </c>
      <c r="C16" s="34" t="s">
        <v>157</v>
      </c>
      <c r="D16" s="35">
        <v>1.965999999999994</v>
      </c>
      <c r="E16" s="37">
        <v>368.63400000000001</v>
      </c>
    </row>
    <row r="17" spans="1:5">
      <c r="A17" s="32">
        <v>4</v>
      </c>
      <c r="B17" s="38" t="s">
        <v>120</v>
      </c>
      <c r="C17" s="39" t="s">
        <v>157</v>
      </c>
      <c r="D17" s="35">
        <v>1.0029999999999983</v>
      </c>
      <c r="E17" s="40">
        <v>41.329000000000008</v>
      </c>
    </row>
    <row r="18" spans="1:5">
      <c r="A18" s="32">
        <v>5</v>
      </c>
      <c r="B18" s="38" t="s">
        <v>121</v>
      </c>
      <c r="C18" s="39" t="s">
        <v>157</v>
      </c>
      <c r="D18" s="35">
        <v>6.9249999999999998</v>
      </c>
      <c r="E18" s="40">
        <v>107.33000000000004</v>
      </c>
    </row>
    <row r="19" spans="1:5">
      <c r="A19" s="32">
        <v>6</v>
      </c>
      <c r="B19" s="41" t="s">
        <v>122</v>
      </c>
      <c r="C19" s="42" t="s">
        <v>160</v>
      </c>
      <c r="D19" s="43">
        <v>60</v>
      </c>
      <c r="E19" s="40">
        <v>122.48799999999994</v>
      </c>
    </row>
    <row r="20" spans="1:5">
      <c r="A20" s="32">
        <v>7</v>
      </c>
      <c r="B20" s="44" t="s">
        <v>123</v>
      </c>
      <c r="C20" s="45" t="s">
        <v>157</v>
      </c>
      <c r="D20" s="35">
        <v>3.4800000000000013</v>
      </c>
      <c r="E20" s="40">
        <v>48.825999999999993</v>
      </c>
    </row>
    <row r="21" spans="1:5">
      <c r="A21" s="32">
        <v>8</v>
      </c>
      <c r="B21" s="38" t="s">
        <v>124</v>
      </c>
      <c r="C21" s="39" t="s">
        <v>157</v>
      </c>
      <c r="D21" s="35">
        <v>1.0699999999999985</v>
      </c>
      <c r="E21" s="40">
        <v>41.922999999999945</v>
      </c>
    </row>
    <row r="22" spans="1:5">
      <c r="A22" s="32">
        <v>9</v>
      </c>
      <c r="B22" s="38" t="s">
        <v>125</v>
      </c>
      <c r="C22" s="39" t="s">
        <v>157</v>
      </c>
      <c r="D22" s="35">
        <v>2.759999999999998</v>
      </c>
      <c r="E22" s="40">
        <v>64.518999999999977</v>
      </c>
    </row>
    <row r="23" spans="1:5">
      <c r="A23" s="32">
        <v>10</v>
      </c>
      <c r="B23" s="38" t="s">
        <v>126</v>
      </c>
      <c r="C23" s="39" t="s">
        <v>157</v>
      </c>
      <c r="D23" s="35">
        <v>2.3900000000000023</v>
      </c>
      <c r="E23" s="37">
        <v>32.019999999999996</v>
      </c>
    </row>
    <row r="24" spans="1:5">
      <c r="A24" s="32">
        <v>11</v>
      </c>
      <c r="B24" s="41" t="s">
        <v>127</v>
      </c>
      <c r="C24" s="42" t="s">
        <v>157</v>
      </c>
      <c r="D24" s="43">
        <v>1.1099999999999994</v>
      </c>
      <c r="E24" s="46">
        <v>20.889999999999972</v>
      </c>
    </row>
    <row r="25" spans="1:5">
      <c r="A25" s="32">
        <v>12</v>
      </c>
      <c r="B25" s="38" t="s">
        <v>128</v>
      </c>
      <c r="C25" s="39" t="s">
        <v>157</v>
      </c>
      <c r="D25" s="35">
        <v>1.7849999999999993</v>
      </c>
      <c r="E25" s="37">
        <v>19.889999999999997</v>
      </c>
    </row>
    <row r="26" spans="1:5">
      <c r="A26" s="32">
        <v>13</v>
      </c>
      <c r="B26" s="38" t="s">
        <v>129</v>
      </c>
      <c r="C26" s="39" t="s">
        <v>157</v>
      </c>
      <c r="D26" s="35">
        <v>0.94400000000000084</v>
      </c>
      <c r="E26" s="37">
        <v>8.8669999999999831</v>
      </c>
    </row>
    <row r="27" spans="1:5">
      <c r="A27" s="32">
        <v>14</v>
      </c>
      <c r="B27" s="38" t="s">
        <v>130</v>
      </c>
      <c r="C27" s="39" t="s">
        <v>157</v>
      </c>
      <c r="D27" s="35">
        <v>0.17999999999999972</v>
      </c>
      <c r="E27" s="37">
        <v>9.5829999999999984</v>
      </c>
    </row>
    <row r="28" spans="1:5">
      <c r="A28" s="32">
        <v>15</v>
      </c>
      <c r="B28" s="38" t="s">
        <v>131</v>
      </c>
      <c r="C28" s="39" t="s">
        <v>157</v>
      </c>
      <c r="D28" s="35">
        <v>3.2950000000000017</v>
      </c>
      <c r="E28" s="40">
        <v>41.400000000000006</v>
      </c>
    </row>
    <row r="29" spans="1:5">
      <c r="A29" s="32">
        <v>16</v>
      </c>
      <c r="B29" s="38" t="s">
        <v>132</v>
      </c>
      <c r="C29" s="39" t="s">
        <v>157</v>
      </c>
      <c r="D29" s="35">
        <v>1.3100000000000023</v>
      </c>
      <c r="E29" s="37">
        <v>20.194000000000017</v>
      </c>
    </row>
    <row r="30" spans="1:5">
      <c r="A30" s="32">
        <v>17</v>
      </c>
      <c r="B30" s="38" t="s">
        <v>133</v>
      </c>
      <c r="C30" s="39" t="s">
        <v>157</v>
      </c>
      <c r="D30" s="35">
        <v>0.27000000000000046</v>
      </c>
      <c r="E30" s="37">
        <v>49.952999999999861</v>
      </c>
    </row>
    <row r="31" spans="1:5">
      <c r="A31" s="32">
        <v>18</v>
      </c>
      <c r="B31" s="41" t="s">
        <v>534</v>
      </c>
      <c r="C31" s="42" t="s">
        <v>157</v>
      </c>
      <c r="D31" s="43">
        <v>4.6600000000000037</v>
      </c>
      <c r="E31" s="46">
        <v>339.37300000000005</v>
      </c>
    </row>
    <row r="32" spans="1:5">
      <c r="A32" s="32">
        <v>19</v>
      </c>
      <c r="B32" s="44" t="s">
        <v>535</v>
      </c>
      <c r="C32" s="45" t="s">
        <v>157</v>
      </c>
      <c r="D32" s="43">
        <v>0.80799999999999961</v>
      </c>
      <c r="E32" s="46">
        <v>35.293000000000006</v>
      </c>
    </row>
    <row r="33" spans="1:5">
      <c r="A33" s="32">
        <v>20</v>
      </c>
      <c r="B33" s="47" t="s">
        <v>531</v>
      </c>
      <c r="C33" s="48" t="s">
        <v>157</v>
      </c>
      <c r="D33" s="35">
        <v>2.64</v>
      </c>
      <c r="E33" s="37">
        <v>22.79</v>
      </c>
    </row>
    <row r="34" spans="1:5">
      <c r="A34" s="32">
        <v>21</v>
      </c>
      <c r="B34" s="38" t="s">
        <v>134</v>
      </c>
      <c r="C34" s="39" t="s">
        <v>157</v>
      </c>
      <c r="D34" s="35">
        <v>8.5500000000000007E-2</v>
      </c>
      <c r="E34" s="40">
        <v>29.609999999999985</v>
      </c>
    </row>
    <row r="35" spans="1:5">
      <c r="A35" s="32">
        <v>22</v>
      </c>
      <c r="B35" s="38" t="s">
        <v>135</v>
      </c>
      <c r="C35" s="39" t="s">
        <v>157</v>
      </c>
      <c r="D35" s="35">
        <v>3.3410000000000002</v>
      </c>
      <c r="E35" s="37">
        <v>19.290999999999993</v>
      </c>
    </row>
    <row r="36" spans="1:5">
      <c r="A36" s="32">
        <v>23</v>
      </c>
      <c r="B36" s="38" t="s">
        <v>136</v>
      </c>
      <c r="C36" s="39" t="s">
        <v>157</v>
      </c>
      <c r="D36" s="35">
        <v>7.4999999999999997E-2</v>
      </c>
      <c r="E36" s="37">
        <v>11.697999999999993</v>
      </c>
    </row>
    <row r="37" spans="1:5">
      <c r="A37" s="32">
        <v>24</v>
      </c>
      <c r="B37" s="38" t="s">
        <v>137</v>
      </c>
      <c r="C37" s="39" t="s">
        <v>157</v>
      </c>
      <c r="D37" s="35">
        <v>8.7999999999999967E-2</v>
      </c>
      <c r="E37" s="37">
        <v>23.316000000000003</v>
      </c>
    </row>
    <row r="38" spans="1:5">
      <c r="A38" s="32">
        <v>25</v>
      </c>
      <c r="B38" s="41" t="s">
        <v>138</v>
      </c>
      <c r="C38" s="42" t="s">
        <v>163</v>
      </c>
      <c r="D38" s="43">
        <v>4</v>
      </c>
      <c r="E38" s="46">
        <v>14.319999999999999</v>
      </c>
    </row>
    <row r="39" spans="1:5">
      <c r="A39" s="32">
        <v>26</v>
      </c>
      <c r="B39" s="38" t="s">
        <v>533</v>
      </c>
      <c r="C39" s="39" t="s">
        <v>163</v>
      </c>
      <c r="D39" s="35">
        <v>5</v>
      </c>
      <c r="E39" s="49">
        <v>19.387</v>
      </c>
    </row>
    <row r="40" spans="1:5">
      <c r="A40" s="32">
        <v>27</v>
      </c>
      <c r="B40" s="38" t="s">
        <v>139</v>
      </c>
      <c r="C40" s="39" t="s">
        <v>160</v>
      </c>
      <c r="D40" s="35">
        <v>10</v>
      </c>
      <c r="E40" s="40">
        <v>7.9999999999999964</v>
      </c>
    </row>
    <row r="41" spans="1:5">
      <c r="A41" s="32">
        <v>28</v>
      </c>
      <c r="B41" s="38" t="s">
        <v>140</v>
      </c>
      <c r="C41" s="39" t="s">
        <v>160</v>
      </c>
      <c r="D41" s="35">
        <v>2</v>
      </c>
      <c r="E41" s="37">
        <v>1.5930000000000009</v>
      </c>
    </row>
    <row r="42" spans="1:5">
      <c r="A42" s="32">
        <v>29</v>
      </c>
      <c r="B42" s="38" t="s">
        <v>141</v>
      </c>
      <c r="C42" s="39" t="s">
        <v>162</v>
      </c>
      <c r="D42" s="35">
        <v>4</v>
      </c>
      <c r="E42" s="40">
        <v>38.099999999999994</v>
      </c>
    </row>
    <row r="43" spans="1:5">
      <c r="A43" s="32">
        <v>30</v>
      </c>
      <c r="B43" s="38" t="s">
        <v>142</v>
      </c>
      <c r="C43" s="39" t="s">
        <v>163</v>
      </c>
      <c r="D43" s="35">
        <v>5</v>
      </c>
      <c r="E43" s="37">
        <v>53</v>
      </c>
    </row>
    <row r="44" spans="1:5">
      <c r="A44" s="32">
        <v>31</v>
      </c>
      <c r="B44" s="38" t="s">
        <v>143</v>
      </c>
      <c r="C44" s="39" t="s">
        <v>157</v>
      </c>
      <c r="D44" s="35">
        <v>2.1999999999999993</v>
      </c>
      <c r="E44" s="49">
        <v>144.5</v>
      </c>
    </row>
    <row r="45" spans="1:5" ht="13.5" thickBot="1">
      <c r="A45" s="32">
        <v>32</v>
      </c>
      <c r="B45" s="38" t="s">
        <v>536</v>
      </c>
      <c r="C45" s="39" t="s">
        <v>157</v>
      </c>
      <c r="D45" s="43">
        <v>1.2600000000000002</v>
      </c>
      <c r="E45" s="50">
        <v>48.849999999999994</v>
      </c>
    </row>
    <row r="46" spans="1:5" ht="13.5" thickBot="1">
      <c r="A46" s="198" t="s">
        <v>144</v>
      </c>
      <c r="B46" s="199"/>
      <c r="C46" s="199"/>
      <c r="D46" s="199"/>
      <c r="E46" s="51">
        <f>SUM(E14:E45)</f>
        <v>2016.5279999999996</v>
      </c>
    </row>
    <row r="47" spans="1:5">
      <c r="A47" s="18">
        <v>33</v>
      </c>
      <c r="B47" s="52" t="s">
        <v>145</v>
      </c>
      <c r="C47" s="39" t="s">
        <v>157</v>
      </c>
      <c r="D47" s="53">
        <v>1</v>
      </c>
      <c r="E47" s="54">
        <v>15</v>
      </c>
    </row>
    <row r="48" spans="1:5">
      <c r="A48" s="9">
        <v>34</v>
      </c>
      <c r="B48" s="55" t="s">
        <v>146</v>
      </c>
      <c r="C48" s="39" t="s">
        <v>157</v>
      </c>
      <c r="D48" s="56">
        <v>7.1299999999999955</v>
      </c>
      <c r="E48" s="57">
        <v>64.180000000000064</v>
      </c>
    </row>
    <row r="49" spans="1:5">
      <c r="A49" s="9">
        <v>35</v>
      </c>
      <c r="B49" s="58" t="s">
        <v>147</v>
      </c>
      <c r="C49" s="39" t="s">
        <v>157</v>
      </c>
      <c r="D49" s="56">
        <v>1.2999999999999972</v>
      </c>
      <c r="E49" s="57">
        <v>7.2599999999999909</v>
      </c>
    </row>
    <row r="50" spans="1:5">
      <c r="A50" s="9">
        <v>36</v>
      </c>
      <c r="B50" s="59" t="s">
        <v>148</v>
      </c>
      <c r="C50" s="39" t="s">
        <v>157</v>
      </c>
      <c r="D50" s="60">
        <v>1.5999999999999979</v>
      </c>
      <c r="E50" s="61">
        <v>6.5900000000000034</v>
      </c>
    </row>
    <row r="51" spans="1:5">
      <c r="A51" s="9">
        <v>37</v>
      </c>
      <c r="B51" s="59" t="s">
        <v>149</v>
      </c>
      <c r="C51" s="39" t="s">
        <v>157</v>
      </c>
      <c r="D51" s="56">
        <v>1.7300000000000004</v>
      </c>
      <c r="E51" s="62">
        <v>7.0100000000000193</v>
      </c>
    </row>
    <row r="52" spans="1:5">
      <c r="A52" s="9">
        <v>38</v>
      </c>
      <c r="B52" s="58" t="s">
        <v>532</v>
      </c>
      <c r="C52" s="39" t="s">
        <v>158</v>
      </c>
      <c r="D52" s="56">
        <v>126.28</v>
      </c>
      <c r="E52" s="62">
        <v>1313.5099999999998</v>
      </c>
    </row>
    <row r="53" spans="1:5">
      <c r="A53" s="9">
        <v>39</v>
      </c>
      <c r="B53" s="58" t="s">
        <v>531</v>
      </c>
      <c r="C53" s="39" t="s">
        <v>157</v>
      </c>
      <c r="D53" s="56">
        <v>11.36</v>
      </c>
      <c r="E53" s="62">
        <v>98</v>
      </c>
    </row>
    <row r="54" spans="1:5">
      <c r="A54" s="9">
        <v>40</v>
      </c>
      <c r="B54" s="63" t="s">
        <v>530</v>
      </c>
      <c r="C54" s="39" t="s">
        <v>157</v>
      </c>
      <c r="D54" s="56">
        <v>1.3599999999999994</v>
      </c>
      <c r="E54" s="61">
        <v>7.0199999999999818</v>
      </c>
    </row>
    <row r="55" spans="1:5">
      <c r="A55" s="9">
        <v>41</v>
      </c>
      <c r="B55" s="58" t="s">
        <v>150</v>
      </c>
      <c r="C55" s="39" t="s">
        <v>158</v>
      </c>
      <c r="D55" s="60">
        <v>102.00000000000001</v>
      </c>
      <c r="E55" s="61">
        <v>1300</v>
      </c>
    </row>
    <row r="56" spans="1:5" ht="13.5" thickBot="1">
      <c r="A56" s="9">
        <v>42</v>
      </c>
      <c r="B56" s="63" t="s">
        <v>151</v>
      </c>
      <c r="C56" s="39" t="s">
        <v>157</v>
      </c>
      <c r="D56" s="60">
        <v>3.67</v>
      </c>
      <c r="E56" s="64">
        <v>110.1</v>
      </c>
    </row>
    <row r="57" spans="1:5" ht="13.5" thickBot="1">
      <c r="A57" s="198" t="s">
        <v>152</v>
      </c>
      <c r="B57" s="199"/>
      <c r="C57" s="199"/>
      <c r="D57" s="199"/>
      <c r="E57" s="65">
        <f>SUM(E47:E56)</f>
        <v>2928.6699999999996</v>
      </c>
    </row>
    <row r="58" spans="1:5" ht="13.5" thickBot="1">
      <c r="A58" s="198" t="s">
        <v>153</v>
      </c>
      <c r="B58" s="199"/>
      <c r="C58" s="199"/>
      <c r="D58" s="199"/>
      <c r="E58" s="65">
        <f>E46+E57</f>
        <v>4945.1979999999994</v>
      </c>
    </row>
    <row r="59" spans="1:5" ht="13.5" thickBot="1">
      <c r="A59" s="204" t="s">
        <v>400</v>
      </c>
      <c r="B59" s="205"/>
      <c r="C59" s="205"/>
      <c r="D59" s="205"/>
      <c r="E59" s="206"/>
    </row>
    <row r="60" spans="1:5">
      <c r="A60" s="18">
        <v>43</v>
      </c>
      <c r="B60" s="120" t="s">
        <v>159</v>
      </c>
      <c r="C60" s="121" t="s">
        <v>158</v>
      </c>
      <c r="D60" s="122">
        <v>158.9</v>
      </c>
      <c r="E60" s="119">
        <v>3475.56</v>
      </c>
    </row>
    <row r="61" spans="1:5">
      <c r="A61" s="18">
        <v>44</v>
      </c>
      <c r="B61" s="101" t="s">
        <v>119</v>
      </c>
      <c r="C61" s="102" t="s">
        <v>158</v>
      </c>
      <c r="D61" s="103">
        <v>0.9480000000000004</v>
      </c>
      <c r="E61" s="104">
        <v>122.29000000000002</v>
      </c>
    </row>
    <row r="62" spans="1:5" ht="13.5" thickBot="1">
      <c r="A62" s="9">
        <v>45</v>
      </c>
      <c r="B62" s="58" t="s">
        <v>154</v>
      </c>
      <c r="C62" s="39" t="s">
        <v>157</v>
      </c>
      <c r="D62" s="56">
        <v>2820</v>
      </c>
      <c r="E62" s="66">
        <v>7473</v>
      </c>
    </row>
    <row r="63" spans="1:5" ht="13.5" thickBot="1">
      <c r="A63" s="198" t="s">
        <v>155</v>
      </c>
      <c r="B63" s="199"/>
      <c r="C63" s="199"/>
      <c r="D63" s="199"/>
      <c r="E63" s="67">
        <f>SUM(E60:E62)</f>
        <v>11070.85</v>
      </c>
    </row>
    <row r="64" spans="1:5" ht="14.25" customHeight="1" thickBot="1">
      <c r="A64" s="204" t="s">
        <v>356</v>
      </c>
      <c r="B64" s="205"/>
      <c r="C64" s="205"/>
      <c r="D64" s="205"/>
      <c r="E64" s="206"/>
    </row>
    <row r="65" spans="1:5">
      <c r="A65" s="18">
        <v>46</v>
      </c>
      <c r="B65" s="116" t="s">
        <v>571</v>
      </c>
      <c r="C65" s="117" t="s">
        <v>160</v>
      </c>
      <c r="D65" s="118">
        <v>8</v>
      </c>
      <c r="E65" s="119">
        <v>7350</v>
      </c>
    </row>
    <row r="66" spans="1:5" ht="13.5" thickBot="1">
      <c r="A66" s="9">
        <v>47</v>
      </c>
      <c r="B66" s="68" t="s">
        <v>572</v>
      </c>
      <c r="C66" s="69" t="s">
        <v>160</v>
      </c>
      <c r="D66" s="70">
        <v>1</v>
      </c>
      <c r="E66" s="71">
        <v>1350</v>
      </c>
    </row>
    <row r="67" spans="1:5" ht="13.5" customHeight="1" thickBot="1">
      <c r="A67" s="198" t="s">
        <v>161</v>
      </c>
      <c r="B67" s="199"/>
      <c r="C67" s="199"/>
      <c r="D67" s="199"/>
      <c r="E67" s="72">
        <f>SUM(E65:E66)</f>
        <v>8700</v>
      </c>
    </row>
    <row r="68" spans="1:5" ht="13.5" customHeight="1" thickBot="1">
      <c r="A68" s="144"/>
      <c r="B68" s="204" t="s">
        <v>358</v>
      </c>
      <c r="C68" s="205"/>
      <c r="D68" s="205"/>
      <c r="E68" s="206"/>
    </row>
    <row r="69" spans="1:5" ht="13.5" customHeight="1" thickBot="1">
      <c r="A69" s="145">
        <v>48</v>
      </c>
      <c r="B69" s="146" t="s">
        <v>486</v>
      </c>
      <c r="C69" s="147" t="s">
        <v>160</v>
      </c>
      <c r="D69" s="148">
        <v>85</v>
      </c>
      <c r="E69" s="149">
        <v>226.7</v>
      </c>
    </row>
    <row r="70" spans="1:5" ht="13.5" customHeight="1" thickBot="1">
      <c r="A70" s="225" t="s">
        <v>164</v>
      </c>
      <c r="B70" s="226"/>
      <c r="C70" s="226"/>
      <c r="D70" s="226"/>
      <c r="E70" s="150">
        <f>SUM(E69:E69)</f>
        <v>226.7</v>
      </c>
    </row>
    <row r="71" spans="1:5" ht="13.5" customHeight="1" thickBot="1">
      <c r="A71" s="204" t="s">
        <v>401</v>
      </c>
      <c r="B71" s="205"/>
      <c r="C71" s="205"/>
      <c r="D71" s="205"/>
      <c r="E71" s="206"/>
    </row>
    <row r="72" spans="1:5" ht="13.5" customHeight="1">
      <c r="A72" s="151">
        <v>49</v>
      </c>
      <c r="B72" s="114" t="s">
        <v>236</v>
      </c>
      <c r="C72" s="151" t="s">
        <v>229</v>
      </c>
      <c r="D72" s="151">
        <v>3.1</v>
      </c>
      <c r="E72" s="152">
        <v>294.5</v>
      </c>
    </row>
    <row r="73" spans="1:5" ht="13.5" customHeight="1">
      <c r="A73" s="108">
        <v>50</v>
      </c>
      <c r="B73" s="13" t="s">
        <v>237</v>
      </c>
      <c r="C73" s="153" t="s">
        <v>229</v>
      </c>
      <c r="D73" s="108">
        <v>5</v>
      </c>
      <c r="E73" s="154">
        <v>550</v>
      </c>
    </row>
    <row r="74" spans="1:5" ht="13.5" customHeight="1">
      <c r="A74" s="108">
        <v>51</v>
      </c>
      <c r="B74" s="13" t="s">
        <v>487</v>
      </c>
      <c r="C74" s="108" t="s">
        <v>229</v>
      </c>
      <c r="D74" s="108">
        <v>1.5</v>
      </c>
      <c r="E74" s="154">
        <v>118</v>
      </c>
    </row>
    <row r="75" spans="1:5" ht="13.5" customHeight="1">
      <c r="A75" s="108">
        <v>52</v>
      </c>
      <c r="B75" s="13" t="s">
        <v>488</v>
      </c>
      <c r="C75" s="108" t="s">
        <v>229</v>
      </c>
      <c r="D75" s="108">
        <v>1.5</v>
      </c>
      <c r="E75" s="154">
        <v>118</v>
      </c>
    </row>
    <row r="76" spans="1:5" ht="13.5" customHeight="1">
      <c r="A76" s="108">
        <v>53</v>
      </c>
      <c r="B76" s="13" t="s">
        <v>489</v>
      </c>
      <c r="C76" s="108" t="s">
        <v>229</v>
      </c>
      <c r="D76" s="108">
        <v>1.5</v>
      </c>
      <c r="E76" s="154">
        <v>118</v>
      </c>
    </row>
    <row r="77" spans="1:5" ht="13.5" customHeight="1" thickBot="1">
      <c r="A77" s="108">
        <v>54</v>
      </c>
      <c r="B77" s="13" t="s">
        <v>490</v>
      </c>
      <c r="C77" s="108" t="s">
        <v>229</v>
      </c>
      <c r="D77" s="108">
        <v>20</v>
      </c>
      <c r="E77" s="154">
        <v>600</v>
      </c>
    </row>
    <row r="78" spans="1:5" ht="13.5" customHeight="1" thickBot="1">
      <c r="A78" s="225" t="s">
        <v>365</v>
      </c>
      <c r="B78" s="226"/>
      <c r="C78" s="226"/>
      <c r="D78" s="227"/>
      <c r="E78" s="155">
        <f>SUM(E72:E77)</f>
        <v>1798.5</v>
      </c>
    </row>
    <row r="79" spans="1:5" ht="13.5" customHeight="1" thickBot="1">
      <c r="A79" s="204" t="s">
        <v>402</v>
      </c>
      <c r="B79" s="205"/>
      <c r="C79" s="205"/>
      <c r="D79" s="205"/>
      <c r="E79" s="206"/>
    </row>
    <row r="80" spans="1:5">
      <c r="A80" s="18">
        <v>55</v>
      </c>
      <c r="B80" s="128" t="s">
        <v>165</v>
      </c>
      <c r="C80" s="18" t="s">
        <v>160</v>
      </c>
      <c r="D80" s="103">
        <v>234</v>
      </c>
      <c r="E80" s="129">
        <v>25.36</v>
      </c>
    </row>
    <row r="81" spans="1:6">
      <c r="A81" s="9">
        <v>56</v>
      </c>
      <c r="B81" s="58" t="s">
        <v>166</v>
      </c>
      <c r="C81" s="9" t="s">
        <v>160</v>
      </c>
      <c r="D81" s="56">
        <v>7</v>
      </c>
      <c r="E81" s="62">
        <v>1043</v>
      </c>
    </row>
    <row r="82" spans="1:6" ht="13.5" customHeight="1" thickBot="1">
      <c r="A82" s="9">
        <v>57</v>
      </c>
      <c r="B82" s="63" t="s">
        <v>167</v>
      </c>
      <c r="C82" s="9" t="s">
        <v>160</v>
      </c>
      <c r="D82" s="56">
        <v>1</v>
      </c>
      <c r="E82" s="64">
        <v>87</v>
      </c>
    </row>
    <row r="83" spans="1:6" ht="13.5" customHeight="1" thickBot="1">
      <c r="A83" s="225" t="s">
        <v>403</v>
      </c>
      <c r="B83" s="226"/>
      <c r="C83" s="226"/>
      <c r="D83" s="227"/>
      <c r="E83" s="155">
        <f>SUM(E80:E82)</f>
        <v>1155.3599999999999</v>
      </c>
      <c r="F83" s="105"/>
    </row>
    <row r="84" spans="1:6" ht="13.5" customHeight="1" thickBot="1">
      <c r="A84" s="156"/>
      <c r="B84" s="205" t="s">
        <v>357</v>
      </c>
      <c r="C84" s="205"/>
      <c r="D84" s="205"/>
      <c r="E84" s="206"/>
      <c r="F84" s="73"/>
    </row>
    <row r="85" spans="1:6">
      <c r="A85" s="74">
        <v>58</v>
      </c>
      <c r="B85" s="4" t="s">
        <v>168</v>
      </c>
      <c r="C85" s="75" t="s">
        <v>192</v>
      </c>
      <c r="D85" s="76">
        <v>1</v>
      </c>
      <c r="E85" s="77">
        <v>900</v>
      </c>
    </row>
    <row r="86" spans="1:6">
      <c r="A86" s="78">
        <v>59</v>
      </c>
      <c r="B86" s="2" t="s">
        <v>169</v>
      </c>
      <c r="C86" s="79" t="s">
        <v>160</v>
      </c>
      <c r="D86" s="80">
        <v>1</v>
      </c>
      <c r="E86" s="81">
        <v>70</v>
      </c>
    </row>
    <row r="87" spans="1:6">
      <c r="A87" s="78">
        <v>60</v>
      </c>
      <c r="B87" s="2" t="s">
        <v>197</v>
      </c>
      <c r="C87" s="79" t="s">
        <v>192</v>
      </c>
      <c r="D87" s="80">
        <v>5</v>
      </c>
      <c r="E87" s="81">
        <v>3530</v>
      </c>
    </row>
    <row r="88" spans="1:6">
      <c r="A88" s="78">
        <v>61</v>
      </c>
      <c r="B88" s="82" t="s">
        <v>170</v>
      </c>
      <c r="C88" s="83" t="s">
        <v>160</v>
      </c>
      <c r="D88" s="80">
        <v>1</v>
      </c>
      <c r="E88" s="81">
        <v>525</v>
      </c>
    </row>
    <row r="89" spans="1:6">
      <c r="A89" s="78">
        <v>62</v>
      </c>
      <c r="B89" s="84" t="s">
        <v>172</v>
      </c>
      <c r="C89" s="79" t="s">
        <v>160</v>
      </c>
      <c r="D89" s="80">
        <v>1</v>
      </c>
      <c r="E89" s="81">
        <v>630</v>
      </c>
    </row>
    <row r="90" spans="1:6">
      <c r="A90" s="78">
        <v>63</v>
      </c>
      <c r="B90" s="84" t="s">
        <v>172</v>
      </c>
      <c r="C90" s="9" t="s">
        <v>160</v>
      </c>
      <c r="D90" s="9">
        <v>3</v>
      </c>
      <c r="E90" s="85">
        <v>1722</v>
      </c>
    </row>
    <row r="91" spans="1:6">
      <c r="A91" s="78">
        <v>64</v>
      </c>
      <c r="B91" s="2" t="s">
        <v>499</v>
      </c>
      <c r="C91" s="9" t="s">
        <v>160</v>
      </c>
      <c r="D91" s="9">
        <v>5</v>
      </c>
      <c r="E91" s="85">
        <v>2100</v>
      </c>
    </row>
    <row r="92" spans="1:6">
      <c r="A92" s="78">
        <v>65</v>
      </c>
      <c r="B92" s="2" t="s">
        <v>176</v>
      </c>
      <c r="C92" s="9" t="s">
        <v>160</v>
      </c>
      <c r="D92" s="9">
        <v>1</v>
      </c>
      <c r="E92" s="85">
        <v>550</v>
      </c>
    </row>
    <row r="93" spans="1:6">
      <c r="A93" s="78">
        <v>66</v>
      </c>
      <c r="B93" s="2" t="s">
        <v>177</v>
      </c>
      <c r="C93" s="9" t="s">
        <v>160</v>
      </c>
      <c r="D93" s="9">
        <v>1</v>
      </c>
      <c r="E93" s="85">
        <v>119</v>
      </c>
    </row>
    <row r="94" spans="1:6">
      <c r="A94" s="78">
        <v>67</v>
      </c>
      <c r="B94" s="2" t="s">
        <v>178</v>
      </c>
      <c r="C94" s="9" t="s">
        <v>160</v>
      </c>
      <c r="D94" s="9">
        <v>1</v>
      </c>
      <c r="E94" s="85">
        <v>583</v>
      </c>
    </row>
    <row r="95" spans="1:6">
      <c r="A95" s="78">
        <v>68</v>
      </c>
      <c r="B95" s="2" t="s">
        <v>196</v>
      </c>
      <c r="C95" s="9" t="s">
        <v>160</v>
      </c>
      <c r="D95" s="9">
        <v>2</v>
      </c>
      <c r="E95" s="85">
        <v>750</v>
      </c>
    </row>
    <row r="96" spans="1:6">
      <c r="A96" s="78">
        <v>69</v>
      </c>
      <c r="B96" s="2" t="s">
        <v>397</v>
      </c>
      <c r="C96" s="9" t="s">
        <v>192</v>
      </c>
      <c r="D96" s="9">
        <v>5</v>
      </c>
      <c r="E96" s="85">
        <v>3356</v>
      </c>
    </row>
    <row r="97" spans="1:6">
      <c r="A97" s="78">
        <v>70</v>
      </c>
      <c r="B97" s="2" t="s">
        <v>180</v>
      </c>
      <c r="C97" s="9" t="s">
        <v>192</v>
      </c>
      <c r="D97" s="9">
        <v>1</v>
      </c>
      <c r="E97" s="85">
        <v>508</v>
      </c>
    </row>
    <row r="98" spans="1:6">
      <c r="A98" s="78">
        <v>71</v>
      </c>
      <c r="B98" s="1" t="s">
        <v>181</v>
      </c>
      <c r="C98" s="9" t="s">
        <v>192</v>
      </c>
      <c r="D98" s="9">
        <v>3</v>
      </c>
      <c r="E98" s="85">
        <v>498</v>
      </c>
    </row>
    <row r="99" spans="1:6">
      <c r="A99" s="78">
        <v>72</v>
      </c>
      <c r="B99" s="1" t="s">
        <v>182</v>
      </c>
      <c r="C99" s="9" t="s">
        <v>160</v>
      </c>
      <c r="D99" s="9">
        <v>7</v>
      </c>
      <c r="E99" s="85">
        <v>420</v>
      </c>
      <c r="F99" s="73"/>
    </row>
    <row r="100" spans="1:6">
      <c r="A100" s="78">
        <v>73</v>
      </c>
      <c r="B100" s="2" t="s">
        <v>183</v>
      </c>
      <c r="C100" s="9" t="s">
        <v>192</v>
      </c>
      <c r="D100" s="9">
        <v>1</v>
      </c>
      <c r="E100" s="85">
        <v>440</v>
      </c>
    </row>
    <row r="101" spans="1:6">
      <c r="A101" s="78">
        <v>74</v>
      </c>
      <c r="B101" s="2" t="s">
        <v>184</v>
      </c>
      <c r="C101" s="9" t="s">
        <v>192</v>
      </c>
      <c r="D101" s="9">
        <v>1</v>
      </c>
      <c r="E101" s="85">
        <v>525</v>
      </c>
    </row>
    <row r="102" spans="1:6">
      <c r="A102" s="78">
        <v>75</v>
      </c>
      <c r="B102" s="2" t="s">
        <v>500</v>
      </c>
      <c r="C102" s="9" t="s">
        <v>192</v>
      </c>
      <c r="D102" s="9">
        <v>4</v>
      </c>
      <c r="E102" s="85">
        <v>2868</v>
      </c>
    </row>
    <row r="103" spans="1:6">
      <c r="A103" s="78">
        <v>76</v>
      </c>
      <c r="B103" s="2" t="s">
        <v>193</v>
      </c>
      <c r="C103" s="9" t="s">
        <v>192</v>
      </c>
      <c r="D103" s="9">
        <v>1</v>
      </c>
      <c r="E103" s="85">
        <v>157</v>
      </c>
    </row>
    <row r="104" spans="1:6">
      <c r="A104" s="78">
        <v>77</v>
      </c>
      <c r="B104" s="186" t="s">
        <v>547</v>
      </c>
      <c r="C104" s="9" t="s">
        <v>192</v>
      </c>
      <c r="D104" s="9">
        <v>1</v>
      </c>
      <c r="E104" s="85">
        <v>390</v>
      </c>
    </row>
    <row r="105" spans="1:6" ht="16.5" customHeight="1">
      <c r="A105" s="86">
        <v>78</v>
      </c>
      <c r="B105" s="138" t="s">
        <v>185</v>
      </c>
      <c r="C105" s="9" t="s">
        <v>192</v>
      </c>
      <c r="D105" s="9">
        <v>10</v>
      </c>
      <c r="E105" s="85">
        <v>200</v>
      </c>
    </row>
    <row r="106" spans="1:6">
      <c r="A106" s="78">
        <v>79</v>
      </c>
      <c r="B106" s="2" t="s">
        <v>205</v>
      </c>
      <c r="C106" s="9" t="s">
        <v>192</v>
      </c>
      <c r="D106" s="9">
        <v>1</v>
      </c>
      <c r="E106" s="85">
        <v>685</v>
      </c>
    </row>
    <row r="107" spans="1:6">
      <c r="A107" s="78">
        <v>80</v>
      </c>
      <c r="B107" s="2" t="s">
        <v>206</v>
      </c>
      <c r="C107" s="9" t="s">
        <v>160</v>
      </c>
      <c r="D107" s="9">
        <v>1</v>
      </c>
      <c r="E107" s="85">
        <v>246</v>
      </c>
    </row>
    <row r="108" spans="1:6">
      <c r="A108" s="78">
        <v>81</v>
      </c>
      <c r="B108" s="1" t="s">
        <v>209</v>
      </c>
      <c r="C108" s="9" t="s">
        <v>192</v>
      </c>
      <c r="D108" s="9">
        <v>5</v>
      </c>
      <c r="E108" s="85">
        <v>2240</v>
      </c>
    </row>
    <row r="109" spans="1:6">
      <c r="A109" s="78">
        <v>82</v>
      </c>
      <c r="B109" s="2" t="s">
        <v>188</v>
      </c>
      <c r="C109" s="9" t="s">
        <v>160</v>
      </c>
      <c r="D109" s="9">
        <v>15</v>
      </c>
      <c r="E109" s="85">
        <v>2625</v>
      </c>
    </row>
    <row r="110" spans="1:6">
      <c r="A110" s="78">
        <v>83</v>
      </c>
      <c r="B110" s="2" t="s">
        <v>189</v>
      </c>
      <c r="C110" s="9" t="s">
        <v>192</v>
      </c>
      <c r="D110" s="9">
        <v>1</v>
      </c>
      <c r="E110" s="85">
        <v>215</v>
      </c>
    </row>
    <row r="111" spans="1:6">
      <c r="A111" s="78">
        <v>84</v>
      </c>
      <c r="B111" s="187" t="s">
        <v>541</v>
      </c>
      <c r="C111" s="9" t="s">
        <v>192</v>
      </c>
      <c r="D111" s="9">
        <v>1</v>
      </c>
      <c r="E111" s="85">
        <v>193</v>
      </c>
    </row>
    <row r="112" spans="1:6">
      <c r="A112" s="78">
        <v>85</v>
      </c>
      <c r="B112" s="1" t="s">
        <v>505</v>
      </c>
      <c r="C112" s="9" t="s">
        <v>192</v>
      </c>
      <c r="D112" s="9">
        <v>1</v>
      </c>
      <c r="E112" s="85">
        <v>290</v>
      </c>
    </row>
    <row r="113" spans="1:5">
      <c r="A113" s="78">
        <v>86</v>
      </c>
      <c r="B113" s="2" t="s">
        <v>190</v>
      </c>
      <c r="C113" s="9" t="s">
        <v>192</v>
      </c>
      <c r="D113" s="9">
        <v>1</v>
      </c>
      <c r="E113" s="85">
        <v>465</v>
      </c>
    </row>
    <row r="114" spans="1:5">
      <c r="A114" s="78">
        <v>87</v>
      </c>
      <c r="B114" s="1" t="s">
        <v>191</v>
      </c>
      <c r="C114" s="9" t="s">
        <v>192</v>
      </c>
      <c r="D114" s="9">
        <v>2</v>
      </c>
      <c r="E114" s="85">
        <v>145</v>
      </c>
    </row>
    <row r="115" spans="1:5">
      <c r="A115" s="78">
        <v>88</v>
      </c>
      <c r="B115" s="3" t="s">
        <v>210</v>
      </c>
      <c r="C115" s="9" t="s">
        <v>192</v>
      </c>
      <c r="D115" s="9">
        <v>1</v>
      </c>
      <c r="E115" s="85">
        <v>193</v>
      </c>
    </row>
    <row r="116" spans="1:5">
      <c r="A116" s="78">
        <v>89</v>
      </c>
      <c r="B116" s="2" t="s">
        <v>540</v>
      </c>
      <c r="C116" s="9" t="s">
        <v>160</v>
      </c>
      <c r="D116" s="9">
        <v>2</v>
      </c>
      <c r="E116" s="85">
        <v>56</v>
      </c>
    </row>
    <row r="117" spans="1:5">
      <c r="A117" s="78">
        <v>90</v>
      </c>
      <c r="B117" s="1" t="s">
        <v>211</v>
      </c>
      <c r="C117" s="9" t="s">
        <v>160</v>
      </c>
      <c r="D117" s="9">
        <v>4</v>
      </c>
      <c r="E117" s="85">
        <v>1400</v>
      </c>
    </row>
    <row r="118" spans="1:5">
      <c r="A118" s="78">
        <v>91</v>
      </c>
      <c r="B118" s="2" t="s">
        <v>212</v>
      </c>
      <c r="C118" s="9" t="s">
        <v>160</v>
      </c>
      <c r="D118" s="9">
        <v>1</v>
      </c>
      <c r="E118" s="85">
        <v>490</v>
      </c>
    </row>
    <row r="119" spans="1:5">
      <c r="A119" s="78">
        <v>92</v>
      </c>
      <c r="B119" s="5" t="s">
        <v>213</v>
      </c>
      <c r="C119" s="9" t="s">
        <v>160</v>
      </c>
      <c r="D119" s="9">
        <v>1</v>
      </c>
      <c r="E119" s="12">
        <v>667</v>
      </c>
    </row>
    <row r="120" spans="1:5">
      <c r="A120" s="78">
        <v>93</v>
      </c>
      <c r="B120" s="5" t="s">
        <v>214</v>
      </c>
      <c r="C120" s="9" t="s">
        <v>160</v>
      </c>
      <c r="D120" s="9">
        <v>2</v>
      </c>
      <c r="E120" s="12">
        <v>100</v>
      </c>
    </row>
    <row r="121" spans="1:5">
      <c r="A121" s="78">
        <v>94</v>
      </c>
      <c r="B121" s="5" t="s">
        <v>215</v>
      </c>
      <c r="C121" s="9" t="s">
        <v>160</v>
      </c>
      <c r="D121" s="9">
        <v>1</v>
      </c>
      <c r="E121" s="12">
        <v>775</v>
      </c>
    </row>
    <row r="122" spans="1:5">
      <c r="A122" s="78">
        <v>95</v>
      </c>
      <c r="B122" s="11" t="s">
        <v>220</v>
      </c>
      <c r="C122" s="9" t="s">
        <v>160</v>
      </c>
      <c r="D122" s="9">
        <v>1</v>
      </c>
      <c r="E122" s="12">
        <v>700</v>
      </c>
    </row>
    <row r="123" spans="1:5">
      <c r="A123" s="78">
        <v>96</v>
      </c>
      <c r="B123" s="11" t="s">
        <v>179</v>
      </c>
      <c r="C123" s="9" t="s">
        <v>160</v>
      </c>
      <c r="D123" s="9">
        <v>8</v>
      </c>
      <c r="E123" s="12">
        <v>5242</v>
      </c>
    </row>
    <row r="124" spans="1:5">
      <c r="A124" s="78">
        <v>97</v>
      </c>
      <c r="B124" s="11" t="s">
        <v>221</v>
      </c>
      <c r="C124" s="9" t="s">
        <v>192</v>
      </c>
      <c r="D124" s="9">
        <v>1</v>
      </c>
      <c r="E124" s="12">
        <v>400</v>
      </c>
    </row>
    <row r="125" spans="1:5">
      <c r="A125" s="78">
        <v>98</v>
      </c>
      <c r="B125" s="11" t="s">
        <v>222</v>
      </c>
      <c r="C125" s="9" t="s">
        <v>160</v>
      </c>
      <c r="D125" s="9">
        <v>1</v>
      </c>
      <c r="E125" s="12">
        <v>750</v>
      </c>
    </row>
    <row r="126" spans="1:5">
      <c r="A126" s="78">
        <v>99</v>
      </c>
      <c r="B126" s="11" t="s">
        <v>223</v>
      </c>
      <c r="C126" s="9" t="s">
        <v>192</v>
      </c>
      <c r="D126" s="9">
        <v>1</v>
      </c>
      <c r="E126" s="12">
        <v>110</v>
      </c>
    </row>
    <row r="127" spans="1:5">
      <c r="A127" s="78">
        <v>100</v>
      </c>
      <c r="B127" s="11" t="s">
        <v>224</v>
      </c>
      <c r="C127" s="9" t="s">
        <v>192</v>
      </c>
      <c r="D127" s="9">
        <v>1</v>
      </c>
      <c r="E127" s="12">
        <v>58</v>
      </c>
    </row>
    <row r="128" spans="1:5">
      <c r="A128" s="78">
        <v>101</v>
      </c>
      <c r="B128" s="11" t="s">
        <v>225</v>
      </c>
      <c r="C128" s="9" t="s">
        <v>192</v>
      </c>
      <c r="D128" s="9">
        <v>1</v>
      </c>
      <c r="E128" s="12">
        <v>1190</v>
      </c>
    </row>
    <row r="129" spans="1:5">
      <c r="A129" s="78">
        <v>102</v>
      </c>
      <c r="B129" s="13" t="s">
        <v>179</v>
      </c>
      <c r="C129" s="9" t="s">
        <v>192</v>
      </c>
      <c r="D129" s="9">
        <v>8</v>
      </c>
      <c r="E129" s="12">
        <v>5397</v>
      </c>
    </row>
    <row r="130" spans="1:5">
      <c r="A130" s="78">
        <v>103</v>
      </c>
      <c r="B130" s="13" t="s">
        <v>230</v>
      </c>
      <c r="C130" s="9" t="s">
        <v>192</v>
      </c>
      <c r="D130" s="9">
        <v>5</v>
      </c>
      <c r="E130" s="12">
        <v>425</v>
      </c>
    </row>
    <row r="131" spans="1:5">
      <c r="A131" s="78">
        <v>104</v>
      </c>
      <c r="B131" s="13" t="s">
        <v>231</v>
      </c>
      <c r="C131" s="9" t="s">
        <v>192</v>
      </c>
      <c r="D131" s="9">
        <v>1</v>
      </c>
      <c r="E131" s="12">
        <v>2100</v>
      </c>
    </row>
    <row r="132" spans="1:5">
      <c r="A132" s="78">
        <v>105</v>
      </c>
      <c r="B132" s="13" t="s">
        <v>491</v>
      </c>
      <c r="C132" s="9" t="s">
        <v>192</v>
      </c>
      <c r="D132" s="9">
        <v>1</v>
      </c>
      <c r="E132" s="12">
        <v>792</v>
      </c>
    </row>
    <row r="133" spans="1:5">
      <c r="A133" s="78">
        <v>106</v>
      </c>
      <c r="B133" s="13" t="s">
        <v>539</v>
      </c>
      <c r="C133" s="9" t="s">
        <v>192</v>
      </c>
      <c r="D133" s="9">
        <v>5</v>
      </c>
      <c r="E133" s="12">
        <v>2245</v>
      </c>
    </row>
    <row r="134" spans="1:5">
      <c r="A134" s="78">
        <v>107</v>
      </c>
      <c r="B134" s="13" t="s">
        <v>235</v>
      </c>
      <c r="C134" s="9" t="s">
        <v>192</v>
      </c>
      <c r="D134" s="9">
        <v>1</v>
      </c>
      <c r="E134" s="12">
        <v>612</v>
      </c>
    </row>
    <row r="135" spans="1:5">
      <c r="A135" s="78">
        <v>108</v>
      </c>
      <c r="B135" s="109" t="s">
        <v>501</v>
      </c>
      <c r="C135" s="9" t="s">
        <v>192</v>
      </c>
      <c r="D135" s="9">
        <v>16</v>
      </c>
      <c r="E135" s="12">
        <v>1280</v>
      </c>
    </row>
    <row r="136" spans="1:5">
      <c r="A136" s="78">
        <v>109</v>
      </c>
      <c r="B136" s="109" t="s">
        <v>502</v>
      </c>
      <c r="C136" s="9" t="s">
        <v>192</v>
      </c>
      <c r="D136" s="9">
        <v>1</v>
      </c>
      <c r="E136" s="12">
        <v>3800</v>
      </c>
    </row>
    <row r="137" spans="1:5">
      <c r="A137" s="78">
        <v>110</v>
      </c>
      <c r="B137" s="13" t="s">
        <v>238</v>
      </c>
      <c r="C137" s="9" t="s">
        <v>192</v>
      </c>
      <c r="D137" s="9">
        <v>1</v>
      </c>
      <c r="E137" s="12">
        <v>2423</v>
      </c>
    </row>
    <row r="138" spans="1:5">
      <c r="A138" s="78">
        <v>111</v>
      </c>
      <c r="B138" s="13" t="s">
        <v>240</v>
      </c>
      <c r="C138" s="9" t="s">
        <v>192</v>
      </c>
      <c r="D138" s="9">
        <v>1</v>
      </c>
      <c r="E138" s="12">
        <v>2940</v>
      </c>
    </row>
    <row r="139" spans="1:5">
      <c r="A139" s="78">
        <v>112</v>
      </c>
      <c r="B139" s="13" t="s">
        <v>241</v>
      </c>
      <c r="C139" s="9" t="s">
        <v>192</v>
      </c>
      <c r="D139" s="9">
        <v>5</v>
      </c>
      <c r="E139" s="12">
        <v>5020</v>
      </c>
    </row>
    <row r="140" spans="1:5">
      <c r="A140" s="78">
        <v>113</v>
      </c>
      <c r="B140" s="13" t="s">
        <v>244</v>
      </c>
      <c r="C140" s="9" t="s">
        <v>192</v>
      </c>
      <c r="D140" s="9">
        <v>1</v>
      </c>
      <c r="E140" s="12">
        <v>460</v>
      </c>
    </row>
    <row r="141" spans="1:5">
      <c r="A141" s="78">
        <v>114</v>
      </c>
      <c r="B141" s="13" t="s">
        <v>548</v>
      </c>
      <c r="C141" s="9" t="s">
        <v>192</v>
      </c>
      <c r="D141" s="9">
        <v>1</v>
      </c>
      <c r="E141" s="12">
        <v>600</v>
      </c>
    </row>
    <row r="142" spans="1:5">
      <c r="A142" s="78">
        <v>115</v>
      </c>
      <c r="B142" s="13" t="s">
        <v>493</v>
      </c>
      <c r="C142" s="9" t="s">
        <v>192</v>
      </c>
      <c r="D142" s="9">
        <v>2</v>
      </c>
      <c r="E142" s="12">
        <v>1500</v>
      </c>
    </row>
    <row r="143" spans="1:5">
      <c r="A143" s="78">
        <v>116</v>
      </c>
      <c r="B143" s="13" t="s">
        <v>245</v>
      </c>
      <c r="C143" s="9" t="s">
        <v>192</v>
      </c>
      <c r="D143" s="9">
        <v>1</v>
      </c>
      <c r="E143" s="12">
        <v>2800</v>
      </c>
    </row>
    <row r="144" spans="1:5">
      <c r="A144" s="78">
        <v>117</v>
      </c>
      <c r="B144" s="13" t="s">
        <v>179</v>
      </c>
      <c r="C144" s="9" t="s">
        <v>160</v>
      </c>
      <c r="D144" s="9">
        <v>3</v>
      </c>
      <c r="E144" s="12">
        <v>1886</v>
      </c>
    </row>
    <row r="145" spans="1:5">
      <c r="A145" s="78">
        <v>118</v>
      </c>
      <c r="B145" s="13" t="s">
        <v>212</v>
      </c>
      <c r="C145" s="9" t="s">
        <v>160</v>
      </c>
      <c r="D145" s="9">
        <v>3</v>
      </c>
      <c r="E145" s="12">
        <v>1305</v>
      </c>
    </row>
    <row r="146" spans="1:5">
      <c r="A146" s="78">
        <v>119</v>
      </c>
      <c r="B146" s="13" t="s">
        <v>221</v>
      </c>
      <c r="C146" s="9" t="s">
        <v>160</v>
      </c>
      <c r="D146" s="9">
        <v>1</v>
      </c>
      <c r="E146" s="12">
        <v>400</v>
      </c>
    </row>
    <row r="147" spans="1:5">
      <c r="A147" s="78">
        <v>120</v>
      </c>
      <c r="B147" s="13" t="s">
        <v>250</v>
      </c>
      <c r="C147" s="9" t="s">
        <v>160</v>
      </c>
      <c r="D147" s="9">
        <v>12</v>
      </c>
      <c r="E147" s="12">
        <v>1056</v>
      </c>
    </row>
    <row r="148" spans="1:5">
      <c r="A148" s="78">
        <v>121</v>
      </c>
      <c r="B148" s="13" t="s">
        <v>251</v>
      </c>
      <c r="C148" s="9" t="s">
        <v>229</v>
      </c>
      <c r="D148" s="9">
        <v>42</v>
      </c>
      <c r="E148" s="12">
        <v>2604</v>
      </c>
    </row>
    <row r="149" spans="1:5">
      <c r="A149" s="78">
        <v>122</v>
      </c>
      <c r="B149" s="13" t="s">
        <v>255</v>
      </c>
      <c r="C149" s="9" t="s">
        <v>160</v>
      </c>
      <c r="D149" s="9">
        <v>1</v>
      </c>
      <c r="E149" s="12">
        <v>440</v>
      </c>
    </row>
    <row r="150" spans="1:5">
      <c r="A150" s="78">
        <v>123</v>
      </c>
      <c r="B150" s="13" t="s">
        <v>256</v>
      </c>
      <c r="C150" s="9" t="s">
        <v>160</v>
      </c>
      <c r="D150" s="9">
        <v>4</v>
      </c>
      <c r="E150" s="12">
        <v>680</v>
      </c>
    </row>
    <row r="151" spans="1:5">
      <c r="A151" s="78">
        <v>124</v>
      </c>
      <c r="B151" s="13" t="s">
        <v>257</v>
      </c>
      <c r="C151" s="9" t="s">
        <v>160</v>
      </c>
      <c r="D151" s="9">
        <v>95</v>
      </c>
      <c r="E151" s="12">
        <v>3230</v>
      </c>
    </row>
    <row r="152" spans="1:5">
      <c r="A152" s="78">
        <v>125</v>
      </c>
      <c r="B152" s="13" t="s">
        <v>492</v>
      </c>
      <c r="C152" s="9" t="s">
        <v>192</v>
      </c>
      <c r="D152" s="9">
        <v>1</v>
      </c>
      <c r="E152" s="12">
        <v>508</v>
      </c>
    </row>
    <row r="153" spans="1:5">
      <c r="A153" s="78">
        <v>126</v>
      </c>
      <c r="B153" s="13" t="s">
        <v>272</v>
      </c>
      <c r="C153" s="9" t="s">
        <v>192</v>
      </c>
      <c r="D153" s="9">
        <v>1</v>
      </c>
      <c r="E153" s="12">
        <v>1174</v>
      </c>
    </row>
    <row r="154" spans="1:5">
      <c r="A154" s="78">
        <v>127</v>
      </c>
      <c r="B154" s="13" t="s">
        <v>494</v>
      </c>
      <c r="C154" s="9" t="s">
        <v>192</v>
      </c>
      <c r="D154" s="9">
        <v>1</v>
      </c>
      <c r="E154" s="12">
        <v>1472</v>
      </c>
    </row>
    <row r="155" spans="1:5">
      <c r="A155" s="9">
        <v>128</v>
      </c>
      <c r="B155" s="13" t="s">
        <v>273</v>
      </c>
      <c r="C155" s="9" t="s">
        <v>192</v>
      </c>
      <c r="D155" s="9">
        <v>1</v>
      </c>
      <c r="E155" s="12">
        <v>2600</v>
      </c>
    </row>
    <row r="156" spans="1:5">
      <c r="A156" s="9">
        <v>129</v>
      </c>
      <c r="B156" s="13" t="s">
        <v>274</v>
      </c>
      <c r="C156" s="9" t="s">
        <v>192</v>
      </c>
      <c r="D156" s="9">
        <v>2</v>
      </c>
      <c r="E156" s="12">
        <v>2000</v>
      </c>
    </row>
    <row r="157" spans="1:5">
      <c r="A157" s="9">
        <v>130</v>
      </c>
      <c r="B157" s="13" t="s">
        <v>275</v>
      </c>
      <c r="C157" s="9" t="s">
        <v>192</v>
      </c>
      <c r="D157" s="9">
        <v>8</v>
      </c>
      <c r="E157" s="12">
        <v>17800</v>
      </c>
    </row>
    <row r="158" spans="1:5">
      <c r="A158" s="9">
        <v>131</v>
      </c>
      <c r="B158" s="13" t="s">
        <v>276</v>
      </c>
      <c r="C158" s="9" t="s">
        <v>192</v>
      </c>
      <c r="D158" s="9">
        <v>1</v>
      </c>
      <c r="E158" s="12">
        <v>2200</v>
      </c>
    </row>
    <row r="159" spans="1:5">
      <c r="A159" s="9">
        <v>132</v>
      </c>
      <c r="B159" s="13" t="s">
        <v>277</v>
      </c>
      <c r="C159" s="9" t="s">
        <v>192</v>
      </c>
      <c r="D159" s="9">
        <v>1</v>
      </c>
      <c r="E159" s="12">
        <v>3250</v>
      </c>
    </row>
    <row r="160" spans="1:5">
      <c r="A160" s="9">
        <v>133</v>
      </c>
      <c r="B160" s="13" t="s">
        <v>278</v>
      </c>
      <c r="C160" s="9" t="s">
        <v>192</v>
      </c>
      <c r="D160" s="9">
        <v>1</v>
      </c>
      <c r="E160" s="12">
        <v>968</v>
      </c>
    </row>
    <row r="161" spans="1:5">
      <c r="A161" s="9">
        <v>134</v>
      </c>
      <c r="B161" s="13" t="s">
        <v>279</v>
      </c>
      <c r="C161" s="9" t="s">
        <v>192</v>
      </c>
      <c r="D161" s="9">
        <v>8</v>
      </c>
      <c r="E161" s="12">
        <v>2560</v>
      </c>
    </row>
    <row r="162" spans="1:5">
      <c r="A162" s="9">
        <v>135</v>
      </c>
      <c r="B162" s="13" t="s">
        <v>503</v>
      </c>
      <c r="C162" s="9" t="s">
        <v>192</v>
      </c>
      <c r="D162" s="9">
        <v>4</v>
      </c>
      <c r="E162" s="12">
        <v>10000</v>
      </c>
    </row>
    <row r="163" spans="1:5">
      <c r="A163" s="9">
        <v>136</v>
      </c>
      <c r="B163" s="13" t="s">
        <v>549</v>
      </c>
      <c r="C163" s="9" t="s">
        <v>192</v>
      </c>
      <c r="D163" s="9">
        <v>6</v>
      </c>
      <c r="E163" s="12">
        <v>15240</v>
      </c>
    </row>
    <row r="164" spans="1:5">
      <c r="A164" s="9">
        <v>137</v>
      </c>
      <c r="B164" s="13" t="s">
        <v>550</v>
      </c>
      <c r="C164" s="9" t="s">
        <v>192</v>
      </c>
      <c r="D164" s="9">
        <v>9</v>
      </c>
      <c r="E164" s="12">
        <v>3150</v>
      </c>
    </row>
    <row r="165" spans="1:5">
      <c r="A165" s="9">
        <v>138</v>
      </c>
      <c r="B165" s="13" t="s">
        <v>280</v>
      </c>
      <c r="C165" s="9" t="s">
        <v>192</v>
      </c>
      <c r="D165" s="9">
        <v>1</v>
      </c>
      <c r="E165" s="12">
        <v>3000</v>
      </c>
    </row>
    <row r="166" spans="1:5">
      <c r="A166" s="9">
        <v>139</v>
      </c>
      <c r="B166" s="13" t="s">
        <v>504</v>
      </c>
      <c r="C166" s="9" t="s">
        <v>192</v>
      </c>
      <c r="D166" s="9">
        <v>60</v>
      </c>
      <c r="E166" s="12">
        <v>16080</v>
      </c>
    </row>
    <row r="167" spans="1:5">
      <c r="A167" s="9">
        <v>140</v>
      </c>
      <c r="B167" s="13" t="s">
        <v>281</v>
      </c>
      <c r="C167" s="9" t="s">
        <v>192</v>
      </c>
      <c r="D167" s="9">
        <v>2</v>
      </c>
      <c r="E167" s="12">
        <v>2942</v>
      </c>
    </row>
    <row r="168" spans="1:5">
      <c r="A168" s="9">
        <v>141</v>
      </c>
      <c r="B168" s="13" t="s">
        <v>282</v>
      </c>
      <c r="C168" s="9" t="s">
        <v>192</v>
      </c>
      <c r="D168" s="9">
        <v>15</v>
      </c>
      <c r="E168" s="12">
        <v>12210</v>
      </c>
    </row>
    <row r="169" spans="1:5">
      <c r="A169" s="9">
        <v>142</v>
      </c>
      <c r="B169" s="13" t="s">
        <v>283</v>
      </c>
      <c r="C169" s="9" t="s">
        <v>192</v>
      </c>
      <c r="D169" s="9">
        <v>1</v>
      </c>
      <c r="E169" s="12">
        <v>1181</v>
      </c>
    </row>
    <row r="170" spans="1:5">
      <c r="A170" s="9">
        <v>143</v>
      </c>
      <c r="B170" s="13" t="s">
        <v>284</v>
      </c>
      <c r="C170" s="9" t="s">
        <v>192</v>
      </c>
      <c r="D170" s="9">
        <v>10</v>
      </c>
      <c r="E170" s="12">
        <v>5696</v>
      </c>
    </row>
    <row r="171" spans="1:5">
      <c r="A171" s="9">
        <v>144</v>
      </c>
      <c r="B171" s="13" t="s">
        <v>495</v>
      </c>
      <c r="C171" s="9" t="s">
        <v>192</v>
      </c>
      <c r="D171" s="9">
        <v>2</v>
      </c>
      <c r="E171" s="12">
        <v>1848</v>
      </c>
    </row>
    <row r="172" spans="1:5">
      <c r="A172" s="9">
        <v>145</v>
      </c>
      <c r="B172" s="13" t="s">
        <v>496</v>
      </c>
      <c r="C172" s="9" t="s">
        <v>192</v>
      </c>
      <c r="D172" s="9">
        <v>2</v>
      </c>
      <c r="E172" s="12">
        <v>1848</v>
      </c>
    </row>
    <row r="173" spans="1:5">
      <c r="A173" s="9">
        <v>146</v>
      </c>
      <c r="B173" s="13" t="s">
        <v>498</v>
      </c>
      <c r="C173" s="9" t="s">
        <v>192</v>
      </c>
      <c r="D173" s="9">
        <v>2</v>
      </c>
      <c r="E173" s="12">
        <v>1404</v>
      </c>
    </row>
    <row r="174" spans="1:5" ht="13.5" thickBot="1">
      <c r="A174" s="9">
        <v>141</v>
      </c>
      <c r="B174" s="13" t="s">
        <v>497</v>
      </c>
      <c r="C174" s="9" t="s">
        <v>192</v>
      </c>
      <c r="D174" s="9">
        <v>17</v>
      </c>
      <c r="E174" s="12">
        <v>2441</v>
      </c>
    </row>
    <row r="175" spans="1:5" ht="13.5" thickBot="1">
      <c r="A175" s="131" t="s">
        <v>285</v>
      </c>
      <c r="B175" s="132"/>
      <c r="C175" s="132"/>
      <c r="D175" s="132"/>
      <c r="E175" s="51">
        <f>SUM(E85:E174)</f>
        <v>195643</v>
      </c>
    </row>
    <row r="176" spans="1:5" ht="13.5" thickBot="1">
      <c r="A176" s="131" t="s">
        <v>80</v>
      </c>
      <c r="B176" s="132"/>
      <c r="C176" s="132"/>
      <c r="D176" s="133"/>
      <c r="E176" s="139">
        <f>E175+E58+E63+E67+E83+E70+E78</f>
        <v>223539.60800000001</v>
      </c>
    </row>
    <row r="177" spans="1:8" s="26" customFormat="1">
      <c r="A177" s="24"/>
      <c r="B177" s="25"/>
      <c r="C177" s="25"/>
      <c r="E177" s="27"/>
    </row>
    <row r="178" spans="1:8" s="26" customFormat="1">
      <c r="A178" s="24"/>
      <c r="B178" s="25"/>
      <c r="C178" s="25"/>
      <c r="E178" s="27"/>
    </row>
    <row r="179" spans="1:8" ht="12.75" customHeight="1">
      <c r="A179" s="179" t="s">
        <v>381</v>
      </c>
      <c r="B179" s="180"/>
      <c r="C179" s="179"/>
      <c r="D179" s="179"/>
      <c r="E179" s="181"/>
      <c r="F179" s="181"/>
      <c r="G179" s="193"/>
      <c r="H179" s="193"/>
    </row>
    <row r="180" spans="1:8" ht="8.25" customHeight="1">
      <c r="A180" s="179"/>
      <c r="B180" s="180"/>
      <c r="C180" s="179"/>
      <c r="D180" s="179"/>
      <c r="E180" s="181"/>
      <c r="F180" s="181"/>
      <c r="G180" s="193"/>
      <c r="H180" s="193"/>
    </row>
    <row r="181" spans="1:8" ht="12" customHeight="1">
      <c r="A181" s="179"/>
      <c r="B181" s="180" t="s">
        <v>382</v>
      </c>
      <c r="C181" s="179"/>
      <c r="D181" s="179"/>
      <c r="E181" s="190" t="s">
        <v>383</v>
      </c>
      <c r="F181" s="181"/>
    </row>
    <row r="182" spans="1:8" ht="8.25" customHeight="1">
      <c r="A182" s="179"/>
      <c r="B182" s="180"/>
      <c r="C182" s="179"/>
      <c r="D182" s="179"/>
      <c r="E182" s="190"/>
      <c r="F182" s="181"/>
    </row>
    <row r="183" spans="1:8" ht="15.75">
      <c r="A183" s="179" t="s">
        <v>387</v>
      </c>
      <c r="B183" s="180"/>
      <c r="C183" s="179"/>
      <c r="D183" s="179"/>
      <c r="E183" s="190"/>
      <c r="F183" s="181"/>
    </row>
    <row r="184" spans="1:8" ht="9" customHeight="1">
      <c r="A184" s="179"/>
      <c r="B184" s="180"/>
      <c r="C184" s="179"/>
      <c r="D184" s="179"/>
      <c r="E184" s="190"/>
      <c r="F184" s="183"/>
    </row>
    <row r="185" spans="1:8" ht="16.5" customHeight="1">
      <c r="A185" s="179"/>
      <c r="B185" s="180" t="s">
        <v>451</v>
      </c>
      <c r="C185" s="179"/>
      <c r="D185" s="179"/>
      <c r="E185" s="190" t="s">
        <v>385</v>
      </c>
      <c r="F185" s="182"/>
    </row>
    <row r="186" spans="1:8" ht="9" customHeight="1">
      <c r="A186" s="179"/>
      <c r="B186" s="180"/>
      <c r="C186" s="179"/>
      <c r="D186" s="179"/>
      <c r="E186" s="190"/>
      <c r="F186" s="182"/>
    </row>
    <row r="187" spans="1:8" ht="15.75">
      <c r="A187" s="179" t="s">
        <v>386</v>
      </c>
      <c r="B187" s="180"/>
      <c r="C187" s="179"/>
      <c r="D187" s="179"/>
      <c r="E187" s="190"/>
      <c r="F187" s="182"/>
    </row>
    <row r="188" spans="1:8" ht="6" customHeight="1">
      <c r="A188" s="179"/>
      <c r="B188" s="180"/>
      <c r="C188" s="179"/>
      <c r="D188" s="179"/>
      <c r="E188" s="190"/>
      <c r="F188" s="182"/>
    </row>
    <row r="189" spans="1:8" ht="15.75">
      <c r="A189" s="179"/>
      <c r="B189" s="180" t="s">
        <v>388</v>
      </c>
      <c r="C189" s="179"/>
      <c r="D189" s="179"/>
      <c r="E189" s="190" t="s">
        <v>389</v>
      </c>
      <c r="F189" s="182"/>
    </row>
    <row r="190" spans="1:8" ht="7.5" customHeight="1">
      <c r="A190" s="179"/>
      <c r="B190" s="180"/>
      <c r="C190" s="179"/>
      <c r="D190" s="179"/>
      <c r="E190" s="190"/>
      <c r="F190" s="182"/>
    </row>
    <row r="191" spans="1:8" ht="15.75">
      <c r="A191" s="179" t="s">
        <v>384</v>
      </c>
      <c r="B191" s="180"/>
      <c r="C191" s="179"/>
      <c r="D191" s="179"/>
      <c r="E191" s="190"/>
      <c r="F191" s="182"/>
    </row>
    <row r="192" spans="1:8" ht="9.75" customHeight="1">
      <c r="A192" s="179"/>
      <c r="B192" s="180"/>
      <c r="C192" s="179"/>
      <c r="D192" s="179"/>
      <c r="E192" s="190"/>
      <c r="F192" s="182"/>
    </row>
    <row r="193" spans="1:6" ht="33" customHeight="1">
      <c r="A193" s="179"/>
      <c r="B193" s="222" t="s">
        <v>526</v>
      </c>
      <c r="C193" s="222"/>
      <c r="D193" s="179"/>
      <c r="E193" s="190" t="s">
        <v>396</v>
      </c>
      <c r="F193" s="182"/>
    </row>
    <row r="194" spans="1:6" ht="9" customHeight="1">
      <c r="A194" s="179"/>
      <c r="B194" s="184"/>
      <c r="C194" s="179"/>
      <c r="D194" s="179"/>
      <c r="E194" s="190"/>
      <c r="F194" s="182"/>
    </row>
    <row r="195" spans="1:6" ht="34.5" customHeight="1">
      <c r="A195" s="179"/>
      <c r="B195" s="222" t="s">
        <v>390</v>
      </c>
      <c r="C195" s="222"/>
      <c r="D195" s="179"/>
      <c r="E195" s="190" t="s">
        <v>395</v>
      </c>
      <c r="F195" s="182"/>
    </row>
    <row r="196" spans="1:6" ht="7.5" customHeight="1">
      <c r="A196" s="179"/>
      <c r="B196" s="184"/>
      <c r="C196" s="179"/>
      <c r="D196" s="179"/>
      <c r="E196" s="190"/>
      <c r="F196" s="182"/>
    </row>
    <row r="197" spans="1:6" ht="46.5" customHeight="1">
      <c r="A197" s="179"/>
      <c r="B197" s="222" t="s">
        <v>521</v>
      </c>
      <c r="C197" s="222"/>
      <c r="D197" s="179"/>
      <c r="E197" s="190" t="s">
        <v>394</v>
      </c>
      <c r="F197" s="182"/>
    </row>
    <row r="198" spans="1:6" ht="6.75" customHeight="1">
      <c r="A198" s="179"/>
      <c r="B198" s="184"/>
      <c r="C198" s="179"/>
      <c r="D198" s="179"/>
      <c r="E198" s="190"/>
      <c r="F198" s="182"/>
    </row>
    <row r="199" spans="1:6" ht="33.75" customHeight="1">
      <c r="A199" s="179"/>
      <c r="B199" s="222" t="s">
        <v>522</v>
      </c>
      <c r="C199" s="222"/>
      <c r="D199" s="179"/>
      <c r="E199" s="190" t="s">
        <v>393</v>
      </c>
      <c r="F199" s="182"/>
    </row>
    <row r="200" spans="1:6" ht="9" customHeight="1">
      <c r="A200" s="179"/>
      <c r="B200" s="184"/>
      <c r="C200" s="179"/>
      <c r="D200" s="179"/>
      <c r="E200" s="190"/>
      <c r="F200" s="182"/>
    </row>
    <row r="201" spans="1:6" ht="51" customHeight="1">
      <c r="A201" s="179"/>
      <c r="B201" s="222" t="s">
        <v>523</v>
      </c>
      <c r="C201" s="222"/>
      <c r="D201" s="179"/>
      <c r="E201" s="190" t="s">
        <v>392</v>
      </c>
      <c r="F201" s="182"/>
    </row>
    <row r="202" spans="1:6" ht="7.5" customHeight="1">
      <c r="A202" s="179"/>
      <c r="B202" s="184"/>
      <c r="C202" s="179"/>
      <c r="D202" s="179"/>
      <c r="E202" s="190"/>
      <c r="F202" s="182"/>
    </row>
    <row r="203" spans="1:6" ht="33.75" customHeight="1">
      <c r="A203" s="179"/>
      <c r="B203" s="222" t="s">
        <v>524</v>
      </c>
      <c r="C203" s="222"/>
      <c r="D203" s="179"/>
      <c r="E203" s="190" t="s">
        <v>391</v>
      </c>
      <c r="F203" s="182"/>
    </row>
    <row r="204" spans="1:6" ht="8.25" customHeight="1">
      <c r="A204" s="179"/>
      <c r="B204" s="184"/>
      <c r="C204" s="179"/>
      <c r="D204" s="179"/>
      <c r="E204" s="190"/>
      <c r="F204" s="182"/>
    </row>
    <row r="205" spans="1:6" ht="35.25" customHeight="1">
      <c r="A205" s="179"/>
      <c r="B205" s="222" t="s">
        <v>452</v>
      </c>
      <c r="C205" s="222"/>
      <c r="D205" s="179"/>
      <c r="E205" s="190" t="s">
        <v>525</v>
      </c>
      <c r="F205" s="182"/>
    </row>
    <row r="206" spans="1:6" s="26" customFormat="1">
      <c r="A206" s="24"/>
      <c r="B206" s="25"/>
      <c r="C206" s="25"/>
      <c r="E206" s="27"/>
    </row>
    <row r="207" spans="1:6" s="26" customFormat="1">
      <c r="A207" s="24"/>
      <c r="B207" s="25"/>
      <c r="C207" s="25"/>
      <c r="E207" s="27"/>
    </row>
    <row r="208" spans="1:6" s="26" customFormat="1">
      <c r="A208" s="24"/>
      <c r="B208" s="25"/>
      <c r="C208" s="25"/>
      <c r="E208" s="27"/>
    </row>
    <row r="209" spans="1:5" s="26" customFormat="1">
      <c r="A209" s="24"/>
      <c r="B209" s="25"/>
      <c r="C209" s="25"/>
      <c r="E209" s="27"/>
    </row>
    <row r="210" spans="1:5" s="26" customFormat="1">
      <c r="A210" s="24"/>
      <c r="B210" s="25"/>
      <c r="C210" s="25"/>
      <c r="E210" s="27"/>
    </row>
  </sheetData>
  <mergeCells count="32">
    <mergeCell ref="A83:D83"/>
    <mergeCell ref="B84:E84"/>
    <mergeCell ref="A11:E11"/>
    <mergeCell ref="C1:E1"/>
    <mergeCell ref="C9:E9"/>
    <mergeCell ref="C8:E8"/>
    <mergeCell ref="C7:E7"/>
    <mergeCell ref="C3:E3"/>
    <mergeCell ref="C2:E2"/>
    <mergeCell ref="C6:E6"/>
    <mergeCell ref="A79:E79"/>
    <mergeCell ref="A70:D70"/>
    <mergeCell ref="A13:E13"/>
    <mergeCell ref="B68:E68"/>
    <mergeCell ref="A46:D46"/>
    <mergeCell ref="A57:D57"/>
    <mergeCell ref="A58:D58"/>
    <mergeCell ref="A63:D63"/>
    <mergeCell ref="A67:D67"/>
    <mergeCell ref="A59:E59"/>
    <mergeCell ref="A78:D78"/>
    <mergeCell ref="A71:E71"/>
    <mergeCell ref="A64:E64"/>
    <mergeCell ref="B199:C199"/>
    <mergeCell ref="B201:C201"/>
    <mergeCell ref="B203:C203"/>
    <mergeCell ref="B205:C205"/>
    <mergeCell ref="G179:H179"/>
    <mergeCell ref="G180:H180"/>
    <mergeCell ref="B193:C193"/>
    <mergeCell ref="B195:C195"/>
    <mergeCell ref="B197:C19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2"/>
  <sheetViews>
    <sheetView topLeftCell="A19" workbookViewId="0">
      <selection activeCell="G9" sqref="G9"/>
    </sheetView>
  </sheetViews>
  <sheetFormatPr defaultRowHeight="12.75"/>
  <cols>
    <col min="1" max="1" width="3.85546875" style="8" customWidth="1"/>
    <col min="2" max="2" width="28" style="8" customWidth="1"/>
    <col min="3" max="3" width="18.7109375" style="8" customWidth="1"/>
    <col min="4" max="4" width="21.85546875" style="8" customWidth="1"/>
    <col min="5" max="5" width="9.140625" style="8"/>
    <col min="6" max="6" width="11.7109375" style="8" customWidth="1"/>
    <col min="7" max="16384" width="9.140625" style="8"/>
  </cols>
  <sheetData>
    <row r="1" spans="1:5" ht="15.75">
      <c r="C1" s="140" t="s">
        <v>296</v>
      </c>
      <c r="E1" s="140"/>
    </row>
    <row r="2" spans="1:5" ht="15.75" customHeight="1">
      <c r="C2" s="140" t="s">
        <v>292</v>
      </c>
      <c r="E2" s="140"/>
    </row>
    <row r="3" spans="1:5" ht="15.75">
      <c r="C3" s="140" t="s">
        <v>293</v>
      </c>
      <c r="E3" s="140"/>
    </row>
    <row r="4" spans="1:5" ht="15.75">
      <c r="C4" s="191" t="s">
        <v>456</v>
      </c>
      <c r="D4" s="191"/>
      <c r="E4" s="174"/>
    </row>
    <row r="5" spans="1:5" ht="15.75">
      <c r="C5" s="191" t="s">
        <v>305</v>
      </c>
      <c r="D5" s="191"/>
      <c r="E5" s="174"/>
    </row>
    <row r="6" spans="1:5" ht="15.75">
      <c r="C6" s="140" t="s">
        <v>294</v>
      </c>
      <c r="E6" s="140"/>
    </row>
    <row r="7" spans="1:5" ht="15.75">
      <c r="C7" s="140" t="s">
        <v>311</v>
      </c>
      <c r="E7" s="140"/>
    </row>
    <row r="8" spans="1:5" ht="15.75">
      <c r="C8" s="140" t="s">
        <v>305</v>
      </c>
      <c r="E8" s="140"/>
    </row>
    <row r="9" spans="1:5" ht="15.75">
      <c r="C9" s="141" t="s">
        <v>312</v>
      </c>
      <c r="E9" s="141"/>
    </row>
    <row r="10" spans="1:5" ht="15.75">
      <c r="B10" s="100"/>
      <c r="C10" s="137"/>
      <c r="D10" s="100"/>
      <c r="E10" s="100"/>
    </row>
    <row r="11" spans="1:5" ht="15.75">
      <c r="A11" s="232" t="s">
        <v>398</v>
      </c>
      <c r="B11" s="232"/>
      <c r="C11" s="232"/>
      <c r="D11" s="232"/>
      <c r="E11" s="98"/>
    </row>
    <row r="12" spans="1:5" ht="16.5" thickBot="1">
      <c r="B12" s="99"/>
      <c r="C12" s="136"/>
      <c r="D12" s="99"/>
      <c r="E12" s="100"/>
    </row>
    <row r="13" spans="1:5" ht="24.75" customHeight="1">
      <c r="A13" s="74" t="s">
        <v>0</v>
      </c>
      <c r="B13" s="142" t="s">
        <v>286</v>
      </c>
      <c r="C13" s="143"/>
      <c r="D13" s="87" t="s">
        <v>287</v>
      </c>
      <c r="E13" s="26"/>
    </row>
    <row r="14" spans="1:5">
      <c r="A14" s="88">
        <v>1</v>
      </c>
      <c r="B14" s="233" t="s">
        <v>297</v>
      </c>
      <c r="C14" s="234"/>
      <c r="D14" s="85">
        <v>5809.94</v>
      </c>
    </row>
    <row r="15" spans="1:5" ht="13.5" thickBot="1">
      <c r="A15" s="89">
        <v>2</v>
      </c>
      <c r="B15" s="235" t="s">
        <v>298</v>
      </c>
      <c r="C15" s="236"/>
      <c r="D15" s="90">
        <v>9119.76</v>
      </c>
    </row>
    <row r="16" spans="1:5" ht="13.5" thickBot="1">
      <c r="A16" s="237" t="s">
        <v>288</v>
      </c>
      <c r="B16" s="238"/>
      <c r="C16" s="239"/>
      <c r="D16" s="17">
        <f>SUM(D14:D15)</f>
        <v>14929.7</v>
      </c>
    </row>
    <row r="17" spans="1:8">
      <c r="A17" s="91">
        <v>3</v>
      </c>
      <c r="B17" s="240" t="s">
        <v>299</v>
      </c>
      <c r="C17" s="241"/>
      <c r="D17" s="92">
        <v>15127.82</v>
      </c>
    </row>
    <row r="18" spans="1:8">
      <c r="A18" s="88">
        <v>4</v>
      </c>
      <c r="B18" s="233" t="s">
        <v>300</v>
      </c>
      <c r="C18" s="234"/>
      <c r="D18" s="85">
        <v>52710.5</v>
      </c>
    </row>
    <row r="19" spans="1:8">
      <c r="A19" s="88">
        <v>5</v>
      </c>
      <c r="B19" s="233" t="s">
        <v>301</v>
      </c>
      <c r="C19" s="234"/>
      <c r="D19" s="85">
        <v>1370.55</v>
      </c>
    </row>
    <row r="20" spans="1:8">
      <c r="A20" s="88">
        <v>6</v>
      </c>
      <c r="B20" s="233" t="s">
        <v>302</v>
      </c>
      <c r="C20" s="234"/>
      <c r="D20" s="85">
        <v>793.11</v>
      </c>
    </row>
    <row r="21" spans="1:8" ht="13.5" thickBot="1">
      <c r="A21" s="88">
        <v>7</v>
      </c>
      <c r="B21" s="235" t="s">
        <v>303</v>
      </c>
      <c r="C21" s="236"/>
      <c r="D21" s="90">
        <v>287</v>
      </c>
    </row>
    <row r="22" spans="1:8" ht="13.5" thickBot="1">
      <c r="A22" s="237" t="s">
        <v>289</v>
      </c>
      <c r="B22" s="238"/>
      <c r="C22" s="132"/>
      <c r="D22" s="51">
        <f>SUM(D17:D21)</f>
        <v>70288.98000000001</v>
      </c>
    </row>
    <row r="23" spans="1:8" ht="13.5" thickBot="1">
      <c r="A23" s="237" t="s">
        <v>290</v>
      </c>
      <c r="B23" s="238"/>
      <c r="C23" s="132"/>
      <c r="D23" s="51">
        <f>D22+D16</f>
        <v>85218.680000000008</v>
      </c>
    </row>
    <row r="24" spans="1:8" ht="13.5" thickBot="1">
      <c r="A24" s="93"/>
      <c r="B24" s="94"/>
      <c r="C24" s="94"/>
      <c r="D24" s="95"/>
    </row>
    <row r="26" spans="1:8" ht="12.75" customHeight="1">
      <c r="A26" s="179" t="s">
        <v>381</v>
      </c>
      <c r="B26" s="180"/>
      <c r="C26" s="179"/>
      <c r="D26" s="179"/>
      <c r="E26" s="181"/>
      <c r="F26" s="181"/>
      <c r="G26" s="193"/>
      <c r="H26" s="193"/>
    </row>
    <row r="27" spans="1:8" ht="8.25" customHeight="1">
      <c r="A27" s="179"/>
      <c r="B27" s="180"/>
      <c r="C27" s="179"/>
      <c r="D27" s="179"/>
      <c r="E27" s="181"/>
      <c r="F27" s="181"/>
      <c r="G27" s="193"/>
      <c r="H27" s="193"/>
    </row>
    <row r="28" spans="1:8" ht="12" customHeight="1">
      <c r="A28" s="179"/>
      <c r="B28" s="180" t="s">
        <v>382</v>
      </c>
      <c r="C28" s="179"/>
      <c r="D28" s="179"/>
      <c r="E28" s="179" t="s">
        <v>383</v>
      </c>
      <c r="F28" s="181"/>
    </row>
    <row r="29" spans="1:8" ht="8.25" customHeight="1">
      <c r="A29" s="179"/>
      <c r="B29" s="180"/>
      <c r="C29" s="179"/>
      <c r="D29" s="179"/>
      <c r="E29" s="179"/>
      <c r="F29" s="181"/>
    </row>
    <row r="30" spans="1:8" ht="15.75">
      <c r="A30" s="179" t="s">
        <v>387</v>
      </c>
      <c r="B30" s="180"/>
      <c r="C30" s="179"/>
      <c r="D30" s="179"/>
      <c r="E30" s="179"/>
      <c r="F30" s="181"/>
    </row>
    <row r="31" spans="1:8" ht="9" customHeight="1">
      <c r="A31" s="179"/>
      <c r="B31" s="180"/>
      <c r="C31" s="179"/>
      <c r="D31" s="179"/>
      <c r="E31" s="179"/>
      <c r="F31" s="183"/>
    </row>
    <row r="32" spans="1:8" ht="16.5" customHeight="1">
      <c r="A32" s="179"/>
      <c r="B32" s="180" t="s">
        <v>451</v>
      </c>
      <c r="C32" s="179"/>
      <c r="D32" s="179"/>
      <c r="E32" s="179" t="s">
        <v>385</v>
      </c>
      <c r="F32" s="182"/>
    </row>
    <row r="33" spans="1:6" ht="9" customHeight="1">
      <c r="A33" s="179"/>
      <c r="B33" s="180"/>
      <c r="C33" s="179"/>
      <c r="D33" s="179"/>
      <c r="E33" s="179"/>
      <c r="F33" s="182"/>
    </row>
    <row r="34" spans="1:6" ht="15.75">
      <c r="A34" s="179" t="s">
        <v>386</v>
      </c>
      <c r="B34" s="180"/>
      <c r="C34" s="179"/>
      <c r="D34" s="179"/>
      <c r="E34" s="179"/>
      <c r="F34" s="182"/>
    </row>
    <row r="35" spans="1:6" ht="6" customHeight="1">
      <c r="A35" s="179"/>
      <c r="B35" s="180"/>
      <c r="C35" s="179"/>
      <c r="D35" s="179"/>
      <c r="E35" s="179"/>
      <c r="F35" s="182"/>
    </row>
    <row r="36" spans="1:6" ht="15.75">
      <c r="A36" s="179"/>
      <c r="B36" s="180" t="s">
        <v>388</v>
      </c>
      <c r="C36" s="179"/>
      <c r="D36" s="179"/>
      <c r="E36" s="179" t="s">
        <v>389</v>
      </c>
      <c r="F36" s="182"/>
    </row>
    <row r="37" spans="1:6" ht="7.5" customHeight="1">
      <c r="A37" s="179"/>
      <c r="B37" s="180"/>
      <c r="C37" s="179"/>
      <c r="D37" s="179"/>
      <c r="E37" s="179"/>
      <c r="F37" s="182"/>
    </row>
    <row r="38" spans="1:6" ht="15.75">
      <c r="A38" s="179" t="s">
        <v>384</v>
      </c>
      <c r="B38" s="180"/>
      <c r="C38" s="179"/>
      <c r="D38" s="179"/>
      <c r="E38" s="179"/>
      <c r="F38" s="182"/>
    </row>
    <row r="39" spans="1:6" ht="9.75" customHeight="1">
      <c r="A39" s="179"/>
      <c r="B39" s="180"/>
      <c r="C39" s="179"/>
      <c r="D39" s="179"/>
      <c r="E39" s="179"/>
      <c r="F39" s="182"/>
    </row>
    <row r="40" spans="1:6" ht="46.5" customHeight="1">
      <c r="A40" s="179"/>
      <c r="B40" s="222" t="s">
        <v>526</v>
      </c>
      <c r="C40" s="222"/>
      <c r="D40" s="179"/>
      <c r="E40" s="179" t="s">
        <v>396</v>
      </c>
      <c r="F40" s="182"/>
    </row>
    <row r="41" spans="1:6" ht="9" customHeight="1">
      <c r="A41" s="179"/>
      <c r="B41" s="184"/>
      <c r="C41" s="179"/>
      <c r="D41" s="179"/>
      <c r="E41" s="179"/>
      <c r="F41" s="182"/>
    </row>
    <row r="42" spans="1:6" ht="50.25" customHeight="1">
      <c r="A42" s="179"/>
      <c r="B42" s="222" t="s">
        <v>390</v>
      </c>
      <c r="C42" s="222"/>
      <c r="D42" s="179"/>
      <c r="E42" s="179" t="s">
        <v>395</v>
      </c>
      <c r="F42" s="182"/>
    </row>
    <row r="43" spans="1:6" ht="7.5" customHeight="1">
      <c r="A43" s="179"/>
      <c r="B43" s="184"/>
      <c r="C43" s="179"/>
      <c r="D43" s="179"/>
      <c r="E43" s="179"/>
      <c r="F43" s="182"/>
    </row>
    <row r="44" spans="1:6" ht="46.5" customHeight="1">
      <c r="A44" s="179"/>
      <c r="B44" s="222" t="s">
        <v>521</v>
      </c>
      <c r="C44" s="222"/>
      <c r="D44" s="179"/>
      <c r="E44" s="179" t="s">
        <v>394</v>
      </c>
      <c r="F44" s="182"/>
    </row>
    <row r="45" spans="1:6" ht="6.75" customHeight="1">
      <c r="A45" s="179"/>
      <c r="B45" s="184"/>
      <c r="C45" s="179"/>
      <c r="D45" s="179"/>
      <c r="E45" s="179"/>
      <c r="F45" s="182"/>
    </row>
    <row r="46" spans="1:6" ht="46.5" customHeight="1">
      <c r="A46" s="179"/>
      <c r="B46" s="222" t="s">
        <v>522</v>
      </c>
      <c r="C46" s="222"/>
      <c r="D46" s="179"/>
      <c r="E46" s="179" t="s">
        <v>393</v>
      </c>
      <c r="F46" s="182"/>
    </row>
    <row r="47" spans="1:6" ht="9" customHeight="1">
      <c r="A47" s="179"/>
      <c r="B47" s="184"/>
      <c r="C47" s="179"/>
      <c r="D47" s="179"/>
      <c r="E47" s="179"/>
      <c r="F47" s="182"/>
    </row>
    <row r="48" spans="1:6" ht="46.5" customHeight="1">
      <c r="A48" s="179"/>
      <c r="B48" s="222" t="s">
        <v>523</v>
      </c>
      <c r="C48" s="222"/>
      <c r="D48" s="179"/>
      <c r="E48" s="179" t="s">
        <v>392</v>
      </c>
      <c r="F48" s="182"/>
    </row>
    <row r="49" spans="1:6" ht="15.75">
      <c r="A49" s="179"/>
      <c r="B49" s="184"/>
      <c r="C49" s="179"/>
      <c r="D49" s="179"/>
      <c r="E49" s="179"/>
      <c r="F49" s="182"/>
    </row>
    <row r="50" spans="1:6" ht="47.25" customHeight="1">
      <c r="A50" s="179"/>
      <c r="B50" s="222" t="s">
        <v>524</v>
      </c>
      <c r="C50" s="222"/>
      <c r="D50" s="179"/>
      <c r="E50" s="179" t="s">
        <v>391</v>
      </c>
      <c r="F50" s="182"/>
    </row>
    <row r="51" spans="1:6" ht="8.25" customHeight="1">
      <c r="A51" s="179"/>
      <c r="B51" s="184"/>
      <c r="C51" s="179"/>
      <c r="D51" s="179"/>
      <c r="E51" s="179"/>
      <c r="F51" s="182"/>
    </row>
    <row r="52" spans="1:6" ht="48" customHeight="1">
      <c r="A52" s="179"/>
      <c r="B52" s="222" t="s">
        <v>452</v>
      </c>
      <c r="C52" s="222"/>
      <c r="D52" s="179"/>
      <c r="E52" s="179" t="s">
        <v>525</v>
      </c>
      <c r="F52" s="182"/>
    </row>
  </sheetData>
  <mergeCells count="20">
    <mergeCell ref="A22:B22"/>
    <mergeCell ref="A23:B23"/>
    <mergeCell ref="B18:C18"/>
    <mergeCell ref="B19:C19"/>
    <mergeCell ref="B20:C20"/>
    <mergeCell ref="B21:C21"/>
    <mergeCell ref="A11:D11"/>
    <mergeCell ref="B14:C14"/>
    <mergeCell ref="B15:C15"/>
    <mergeCell ref="A16:C16"/>
    <mergeCell ref="B17:C17"/>
    <mergeCell ref="B46:C46"/>
    <mergeCell ref="B48:C48"/>
    <mergeCell ref="B50:C50"/>
    <mergeCell ref="B52:C52"/>
    <mergeCell ref="G26:H26"/>
    <mergeCell ref="G27:H27"/>
    <mergeCell ref="B40:C40"/>
    <mergeCell ref="B42:C42"/>
    <mergeCell ref="B44:C4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39"/>
  <sheetViews>
    <sheetView workbookViewId="0">
      <selection activeCell="C111" sqref="C111"/>
    </sheetView>
  </sheetViews>
  <sheetFormatPr defaultRowHeight="12.75"/>
  <cols>
    <col min="1" max="1" width="5.5703125" customWidth="1"/>
    <col min="2" max="2" width="40.5703125" style="113" customWidth="1"/>
    <col min="3" max="3" width="13" customWidth="1"/>
    <col min="4" max="4" width="10.5703125" customWidth="1"/>
    <col min="5" max="5" width="18" customWidth="1"/>
  </cols>
  <sheetData>
    <row r="1" spans="1:5" ht="15.75">
      <c r="D1" s="243" t="s">
        <v>566</v>
      </c>
      <c r="E1" s="243"/>
    </row>
    <row r="2" spans="1:5" ht="15.75">
      <c r="D2" s="243" t="s">
        <v>292</v>
      </c>
      <c r="E2" s="243"/>
    </row>
    <row r="3" spans="1:5" ht="15.75">
      <c r="D3" s="243" t="s">
        <v>293</v>
      </c>
      <c r="E3" s="243"/>
    </row>
    <row r="4" spans="1:5" ht="15.75">
      <c r="C4" s="174"/>
      <c r="D4" s="191" t="s">
        <v>456</v>
      </c>
      <c r="E4" s="191"/>
    </row>
    <row r="5" spans="1:5" ht="15.75">
      <c r="C5" s="174"/>
      <c r="D5" s="191" t="s">
        <v>305</v>
      </c>
      <c r="E5" s="191"/>
    </row>
    <row r="6" spans="1:5" ht="15.75">
      <c r="D6" s="243" t="s">
        <v>294</v>
      </c>
      <c r="E6" s="243"/>
    </row>
    <row r="7" spans="1:5" s="113" customFormat="1" ht="15.75">
      <c r="D7" s="244" t="s">
        <v>311</v>
      </c>
      <c r="E7" s="244"/>
    </row>
    <row r="8" spans="1:5" s="113" customFormat="1" ht="15.75">
      <c r="D8" s="244" t="s">
        <v>305</v>
      </c>
      <c r="E8" s="244"/>
    </row>
    <row r="9" spans="1:5" ht="12.75" customHeight="1">
      <c r="A9" s="242"/>
      <c r="B9" s="242"/>
    </row>
    <row r="11" spans="1:5" ht="15.75">
      <c r="A11" s="232" t="s">
        <v>379</v>
      </c>
      <c r="B11" s="232"/>
      <c r="C11" s="232"/>
      <c r="D11" s="232"/>
      <c r="E11" s="232"/>
    </row>
    <row r="12" spans="1:5" ht="13.5" thickBot="1"/>
    <row r="13" spans="1:5" ht="13.5" thickBot="1">
      <c r="A13" s="169" t="s">
        <v>0</v>
      </c>
      <c r="B13" s="189" t="s">
        <v>2</v>
      </c>
      <c r="C13" s="170" t="s">
        <v>506</v>
      </c>
      <c r="D13" s="170" t="s">
        <v>115</v>
      </c>
      <c r="E13" s="172" t="s">
        <v>116</v>
      </c>
    </row>
    <row r="14" spans="1:5" ht="14.25" customHeight="1">
      <c r="A14" s="188">
        <v>1</v>
      </c>
      <c r="B14" s="114" t="s">
        <v>320</v>
      </c>
      <c r="C14" s="18">
        <v>2000</v>
      </c>
      <c r="D14" s="18">
        <v>1</v>
      </c>
      <c r="E14" s="92">
        <v>0</v>
      </c>
    </row>
    <row r="15" spans="1:5" ht="15" customHeight="1">
      <c r="A15" s="78">
        <v>2</v>
      </c>
      <c r="B15" s="109" t="s">
        <v>321</v>
      </c>
      <c r="C15" s="9">
        <v>2000</v>
      </c>
      <c r="D15" s="9">
        <v>1</v>
      </c>
      <c r="E15" s="85">
        <v>0</v>
      </c>
    </row>
    <row r="16" spans="1:5">
      <c r="A16" s="78">
        <v>3</v>
      </c>
      <c r="B16" s="109" t="s">
        <v>322</v>
      </c>
      <c r="C16" s="9">
        <v>1990</v>
      </c>
      <c r="D16" s="9">
        <v>1</v>
      </c>
      <c r="E16" s="85">
        <v>0</v>
      </c>
    </row>
    <row r="17" spans="1:5">
      <c r="A17" s="78">
        <v>4</v>
      </c>
      <c r="B17" s="109" t="s">
        <v>323</v>
      </c>
      <c r="C17" s="9">
        <v>1990</v>
      </c>
      <c r="D17" s="9">
        <v>1</v>
      </c>
      <c r="E17" s="85">
        <v>0</v>
      </c>
    </row>
    <row r="18" spans="1:5">
      <c r="A18" s="78">
        <v>5</v>
      </c>
      <c r="B18" s="109" t="s">
        <v>324</v>
      </c>
      <c r="C18" s="9"/>
      <c r="D18" s="9">
        <v>1</v>
      </c>
      <c r="E18" s="85">
        <v>0</v>
      </c>
    </row>
    <row r="19" spans="1:5">
      <c r="A19" s="78">
        <v>6</v>
      </c>
      <c r="B19" s="109" t="s">
        <v>325</v>
      </c>
      <c r="C19" s="9"/>
      <c r="D19" s="9">
        <v>1</v>
      </c>
      <c r="E19" s="85">
        <v>0</v>
      </c>
    </row>
    <row r="20" spans="1:5" ht="14.25" customHeight="1">
      <c r="A20" s="78">
        <v>7</v>
      </c>
      <c r="B20" s="109" t="s">
        <v>326</v>
      </c>
      <c r="C20" s="9"/>
      <c r="D20" s="9">
        <v>1</v>
      </c>
      <c r="E20" s="85">
        <v>0</v>
      </c>
    </row>
    <row r="21" spans="1:5">
      <c r="A21" s="78">
        <v>8</v>
      </c>
      <c r="B21" s="109" t="s">
        <v>327</v>
      </c>
      <c r="C21" s="9"/>
      <c r="D21" s="9">
        <v>1</v>
      </c>
      <c r="E21" s="85">
        <v>0</v>
      </c>
    </row>
    <row r="22" spans="1:5" ht="14.25" customHeight="1">
      <c r="A22" s="78">
        <v>9</v>
      </c>
      <c r="B22" s="110" t="s">
        <v>328</v>
      </c>
      <c r="C22" s="9"/>
      <c r="D22" s="9">
        <v>1</v>
      </c>
      <c r="E22" s="85">
        <v>0</v>
      </c>
    </row>
    <row r="23" spans="1:5" ht="14.25" customHeight="1">
      <c r="A23" s="78">
        <v>11</v>
      </c>
      <c r="B23" s="109" t="s">
        <v>329</v>
      </c>
      <c r="C23" s="9"/>
      <c r="D23" s="9">
        <v>1</v>
      </c>
      <c r="E23" s="85">
        <v>0</v>
      </c>
    </row>
    <row r="24" spans="1:5" ht="15.75" customHeight="1">
      <c r="A24" s="78">
        <v>12</v>
      </c>
      <c r="B24" s="109" t="s">
        <v>330</v>
      </c>
      <c r="C24" s="9"/>
      <c r="D24" s="9">
        <v>1</v>
      </c>
      <c r="E24" s="85">
        <v>0</v>
      </c>
    </row>
    <row r="25" spans="1:5" ht="18.75" customHeight="1">
      <c r="A25" s="78">
        <v>13</v>
      </c>
      <c r="B25" s="111" t="s">
        <v>331</v>
      </c>
      <c r="C25" s="9"/>
      <c r="D25" s="9">
        <v>1</v>
      </c>
      <c r="E25" s="85">
        <v>0</v>
      </c>
    </row>
    <row r="26" spans="1:5" ht="15" customHeight="1">
      <c r="A26" s="78">
        <v>14</v>
      </c>
      <c r="B26" s="109" t="s">
        <v>332</v>
      </c>
      <c r="C26" s="9"/>
      <c r="D26" s="9">
        <v>1</v>
      </c>
      <c r="E26" s="85">
        <v>0</v>
      </c>
    </row>
    <row r="27" spans="1:5" ht="16.5" customHeight="1">
      <c r="A27" s="78">
        <v>15</v>
      </c>
      <c r="B27" s="109" t="s">
        <v>333</v>
      </c>
      <c r="C27" s="9"/>
      <c r="D27" s="9">
        <v>1</v>
      </c>
      <c r="E27" s="85">
        <v>0</v>
      </c>
    </row>
    <row r="28" spans="1:5" ht="16.5" customHeight="1">
      <c r="A28" s="78">
        <v>16</v>
      </c>
      <c r="B28" s="109" t="s">
        <v>334</v>
      </c>
      <c r="C28" s="9"/>
      <c r="D28" s="9">
        <v>1</v>
      </c>
      <c r="E28" s="85">
        <v>0</v>
      </c>
    </row>
    <row r="29" spans="1:5" ht="16.5" customHeight="1">
      <c r="A29" s="78">
        <v>17</v>
      </c>
      <c r="B29" s="109" t="s">
        <v>335</v>
      </c>
      <c r="C29" s="9"/>
      <c r="D29" s="9">
        <v>1</v>
      </c>
      <c r="E29" s="85">
        <v>0</v>
      </c>
    </row>
    <row r="30" spans="1:5" ht="15.75" customHeight="1">
      <c r="A30" s="78">
        <v>18</v>
      </c>
      <c r="B30" s="109" t="s">
        <v>336</v>
      </c>
      <c r="C30" s="9"/>
      <c r="D30" s="9">
        <v>1</v>
      </c>
      <c r="E30" s="85">
        <v>0</v>
      </c>
    </row>
    <row r="31" spans="1:5" ht="19.5" customHeight="1">
      <c r="A31" s="78">
        <v>19</v>
      </c>
      <c r="B31" s="109" t="s">
        <v>337</v>
      </c>
      <c r="C31" s="9"/>
      <c r="D31" s="9">
        <v>1</v>
      </c>
      <c r="E31" s="85">
        <v>0</v>
      </c>
    </row>
    <row r="32" spans="1:5" ht="15" customHeight="1">
      <c r="A32" s="78">
        <v>20</v>
      </c>
      <c r="B32" s="109" t="s">
        <v>338</v>
      </c>
      <c r="C32" s="9"/>
      <c r="D32" s="9">
        <v>1</v>
      </c>
      <c r="E32" s="85">
        <v>0</v>
      </c>
    </row>
    <row r="33" spans="1:5" ht="16.5" customHeight="1">
      <c r="A33" s="78">
        <v>21</v>
      </c>
      <c r="B33" s="109" t="s">
        <v>339</v>
      </c>
      <c r="C33" s="9"/>
      <c r="D33" s="9">
        <v>1</v>
      </c>
      <c r="E33" s="85">
        <v>0</v>
      </c>
    </row>
    <row r="34" spans="1:5">
      <c r="A34" s="78">
        <v>22</v>
      </c>
      <c r="B34" s="109" t="s">
        <v>340</v>
      </c>
      <c r="C34" s="9"/>
      <c r="D34" s="9">
        <v>1</v>
      </c>
      <c r="E34" s="85">
        <v>0</v>
      </c>
    </row>
    <row r="35" spans="1:5">
      <c r="A35" s="78">
        <v>23</v>
      </c>
      <c r="B35" s="109" t="s">
        <v>341</v>
      </c>
      <c r="C35" s="9"/>
      <c r="D35" s="9">
        <v>1</v>
      </c>
      <c r="E35" s="85">
        <v>0</v>
      </c>
    </row>
    <row r="36" spans="1:5">
      <c r="A36" s="78">
        <v>24</v>
      </c>
      <c r="B36" s="109" t="s">
        <v>342</v>
      </c>
      <c r="C36" s="9"/>
      <c r="D36" s="9">
        <v>1</v>
      </c>
      <c r="E36" s="85">
        <v>0</v>
      </c>
    </row>
    <row r="37" spans="1:5">
      <c r="A37" s="78">
        <v>25</v>
      </c>
      <c r="B37" s="109" t="s">
        <v>343</v>
      </c>
      <c r="C37" s="9"/>
      <c r="D37" s="9">
        <v>1</v>
      </c>
      <c r="E37" s="85">
        <v>0</v>
      </c>
    </row>
    <row r="38" spans="1:5">
      <c r="A38" s="78">
        <v>26</v>
      </c>
      <c r="B38" s="109" t="s">
        <v>344</v>
      </c>
      <c r="C38" s="9"/>
      <c r="D38" s="9">
        <v>1</v>
      </c>
      <c r="E38" s="85">
        <v>0</v>
      </c>
    </row>
    <row r="39" spans="1:5">
      <c r="A39" s="78">
        <v>27</v>
      </c>
      <c r="B39" s="109" t="s">
        <v>345</v>
      </c>
      <c r="C39" s="9"/>
      <c r="D39" s="9">
        <v>1</v>
      </c>
      <c r="E39" s="85">
        <v>0</v>
      </c>
    </row>
    <row r="40" spans="1:5">
      <c r="A40" s="78">
        <v>28</v>
      </c>
      <c r="B40" s="109" t="s">
        <v>346</v>
      </c>
      <c r="C40" s="9"/>
      <c r="D40" s="9">
        <v>1</v>
      </c>
      <c r="E40" s="85">
        <v>0</v>
      </c>
    </row>
    <row r="41" spans="1:5">
      <c r="A41" s="78">
        <v>29</v>
      </c>
      <c r="B41" s="109" t="s">
        <v>347</v>
      </c>
      <c r="C41" s="9"/>
      <c r="D41" s="9">
        <v>1</v>
      </c>
      <c r="E41" s="85">
        <v>0</v>
      </c>
    </row>
    <row r="42" spans="1:5">
      <c r="A42" s="78">
        <v>30</v>
      </c>
      <c r="B42" s="109" t="s">
        <v>348</v>
      </c>
      <c r="C42" s="9"/>
      <c r="D42" s="9">
        <v>1</v>
      </c>
      <c r="E42" s="85">
        <v>0</v>
      </c>
    </row>
    <row r="43" spans="1:5">
      <c r="A43" s="78">
        <v>31</v>
      </c>
      <c r="B43" s="109" t="s">
        <v>349</v>
      </c>
      <c r="C43" s="9"/>
      <c r="D43" s="9">
        <v>1</v>
      </c>
      <c r="E43" s="85">
        <v>0</v>
      </c>
    </row>
    <row r="44" spans="1:5">
      <c r="A44" s="78">
        <v>32</v>
      </c>
      <c r="B44" s="109" t="s">
        <v>350</v>
      </c>
      <c r="C44" s="9"/>
      <c r="D44" s="9">
        <v>1</v>
      </c>
      <c r="E44" s="85">
        <v>0</v>
      </c>
    </row>
    <row r="45" spans="1:5">
      <c r="A45" s="78">
        <v>33</v>
      </c>
      <c r="B45" s="109" t="s">
        <v>351</v>
      </c>
      <c r="C45" s="9"/>
      <c r="D45" s="9">
        <v>1</v>
      </c>
      <c r="E45" s="85">
        <v>0</v>
      </c>
    </row>
    <row r="46" spans="1:5">
      <c r="A46" s="78">
        <v>34</v>
      </c>
      <c r="B46" s="109" t="s">
        <v>18</v>
      </c>
      <c r="C46" s="9"/>
      <c r="D46" s="9">
        <v>1</v>
      </c>
      <c r="E46" s="85">
        <v>0</v>
      </c>
    </row>
    <row r="47" spans="1:5" ht="13.5" customHeight="1">
      <c r="A47" s="78">
        <v>35</v>
      </c>
      <c r="B47" s="109" t="s">
        <v>19</v>
      </c>
      <c r="C47" s="9"/>
      <c r="D47" s="9">
        <v>1</v>
      </c>
      <c r="E47" s="85">
        <v>0</v>
      </c>
    </row>
    <row r="48" spans="1:5" ht="13.5" customHeight="1">
      <c r="A48" s="78">
        <v>36</v>
      </c>
      <c r="B48" s="109" t="s">
        <v>20</v>
      </c>
      <c r="C48" s="9"/>
      <c r="D48" s="9">
        <v>1</v>
      </c>
      <c r="E48" s="85">
        <v>0</v>
      </c>
    </row>
    <row r="49" spans="1:5" ht="14.25" customHeight="1">
      <c r="A49" s="78">
        <v>37</v>
      </c>
      <c r="B49" s="109" t="s">
        <v>21</v>
      </c>
      <c r="C49" s="9"/>
      <c r="D49" s="9">
        <v>1</v>
      </c>
      <c r="E49" s="85">
        <v>0</v>
      </c>
    </row>
    <row r="50" spans="1:5" ht="14.25" customHeight="1">
      <c r="A50" s="78">
        <v>38</v>
      </c>
      <c r="B50" s="109" t="s">
        <v>22</v>
      </c>
      <c r="C50" s="9"/>
      <c r="D50" s="9">
        <v>1</v>
      </c>
      <c r="E50" s="85">
        <v>0</v>
      </c>
    </row>
    <row r="51" spans="1:5">
      <c r="A51" s="78">
        <v>39</v>
      </c>
      <c r="B51" s="109" t="s">
        <v>23</v>
      </c>
      <c r="C51" s="9"/>
      <c r="D51" s="9">
        <v>1</v>
      </c>
      <c r="E51" s="85">
        <v>0</v>
      </c>
    </row>
    <row r="52" spans="1:5" ht="13.5" customHeight="1">
      <c r="A52" s="78">
        <v>40</v>
      </c>
      <c r="B52" s="109" t="s">
        <v>24</v>
      </c>
      <c r="C52" s="9">
        <v>1990</v>
      </c>
      <c r="D52" s="9">
        <v>1</v>
      </c>
      <c r="E52" s="85">
        <v>0</v>
      </c>
    </row>
    <row r="53" spans="1:5" ht="14.25" customHeight="1">
      <c r="A53" s="78">
        <v>41</v>
      </c>
      <c r="B53" s="109" t="s">
        <v>25</v>
      </c>
      <c r="C53" s="9">
        <v>1990</v>
      </c>
      <c r="D53" s="9">
        <v>1</v>
      </c>
      <c r="E53" s="85">
        <v>0</v>
      </c>
    </row>
    <row r="54" spans="1:5" ht="14.25" customHeight="1">
      <c r="A54" s="78">
        <v>42</v>
      </c>
      <c r="B54" s="109" t="s">
        <v>26</v>
      </c>
      <c r="C54" s="9">
        <v>1990</v>
      </c>
      <c r="D54" s="9">
        <v>1</v>
      </c>
      <c r="E54" s="85">
        <v>0</v>
      </c>
    </row>
    <row r="55" spans="1:5" ht="12.75" customHeight="1">
      <c r="A55" s="78">
        <v>43</v>
      </c>
      <c r="B55" s="109" t="s">
        <v>27</v>
      </c>
      <c r="C55" s="9">
        <v>1990</v>
      </c>
      <c r="D55" s="9">
        <v>1</v>
      </c>
      <c r="E55" s="85">
        <v>0</v>
      </c>
    </row>
    <row r="56" spans="1:5" ht="14.25" customHeight="1">
      <c r="A56" s="78">
        <v>44</v>
      </c>
      <c r="B56" s="109" t="s">
        <v>28</v>
      </c>
      <c r="C56" s="9">
        <v>1990</v>
      </c>
      <c r="D56" s="9">
        <v>1</v>
      </c>
      <c r="E56" s="85">
        <v>0</v>
      </c>
    </row>
    <row r="57" spans="1:5" ht="12.75" customHeight="1">
      <c r="A57" s="78">
        <v>45</v>
      </c>
      <c r="B57" s="109" t="s">
        <v>29</v>
      </c>
      <c r="C57" s="9">
        <v>1990</v>
      </c>
      <c r="D57" s="9">
        <v>1</v>
      </c>
      <c r="E57" s="85">
        <v>0</v>
      </c>
    </row>
    <row r="58" spans="1:5" ht="12.75" customHeight="1">
      <c r="A58" s="78">
        <v>46</v>
      </c>
      <c r="B58" s="109" t="s">
        <v>551</v>
      </c>
      <c r="C58" s="9">
        <v>1983</v>
      </c>
      <c r="D58" s="9">
        <v>1</v>
      </c>
      <c r="E58" s="85">
        <v>0</v>
      </c>
    </row>
    <row r="59" spans="1:5" ht="13.5" customHeight="1">
      <c r="A59" s="78">
        <v>47</v>
      </c>
      <c r="B59" s="109" t="s">
        <v>30</v>
      </c>
      <c r="C59" s="9">
        <v>1990</v>
      </c>
      <c r="D59" s="9">
        <v>1</v>
      </c>
      <c r="E59" s="85">
        <v>0</v>
      </c>
    </row>
    <row r="60" spans="1:5" ht="13.5" customHeight="1">
      <c r="A60" s="78">
        <v>48</v>
      </c>
      <c r="B60" s="109" t="s">
        <v>552</v>
      </c>
      <c r="C60" s="9">
        <v>1975</v>
      </c>
      <c r="D60" s="9">
        <v>1</v>
      </c>
      <c r="E60" s="85">
        <v>0</v>
      </c>
    </row>
    <row r="61" spans="1:5" ht="15" customHeight="1">
      <c r="A61" s="78">
        <v>49</v>
      </c>
      <c r="B61" s="109" t="s">
        <v>31</v>
      </c>
      <c r="C61" s="9">
        <v>1990</v>
      </c>
      <c r="D61" s="9">
        <v>1</v>
      </c>
      <c r="E61" s="85">
        <v>0</v>
      </c>
    </row>
    <row r="62" spans="1:5" ht="13.5" customHeight="1">
      <c r="A62" s="78">
        <v>50</v>
      </c>
      <c r="B62" s="109" t="s">
        <v>32</v>
      </c>
      <c r="C62" s="9">
        <v>1990</v>
      </c>
      <c r="D62" s="9">
        <v>1</v>
      </c>
      <c r="E62" s="85">
        <v>0</v>
      </c>
    </row>
    <row r="63" spans="1:5" ht="12.75" customHeight="1">
      <c r="A63" s="78">
        <v>51</v>
      </c>
      <c r="B63" s="109" t="s">
        <v>33</v>
      </c>
      <c r="C63" s="9">
        <v>1990</v>
      </c>
      <c r="D63" s="9">
        <v>1</v>
      </c>
      <c r="E63" s="85">
        <v>0</v>
      </c>
    </row>
    <row r="64" spans="1:5" ht="13.5" customHeight="1">
      <c r="A64" s="78">
        <v>52</v>
      </c>
      <c r="B64" s="109" t="s">
        <v>34</v>
      </c>
      <c r="C64" s="9">
        <v>1990</v>
      </c>
      <c r="D64" s="9">
        <v>1</v>
      </c>
      <c r="E64" s="85">
        <v>0</v>
      </c>
    </row>
    <row r="65" spans="1:5" ht="13.5" customHeight="1">
      <c r="A65" s="78">
        <v>53</v>
      </c>
      <c r="B65" s="109" t="s">
        <v>35</v>
      </c>
      <c r="C65" s="9">
        <v>1990</v>
      </c>
      <c r="D65" s="9">
        <v>1</v>
      </c>
      <c r="E65" s="85">
        <v>0</v>
      </c>
    </row>
    <row r="66" spans="1:5" ht="13.5" customHeight="1">
      <c r="A66" s="78">
        <v>54</v>
      </c>
      <c r="B66" s="109" t="s">
        <v>36</v>
      </c>
      <c r="C66" s="9">
        <v>1990</v>
      </c>
      <c r="D66" s="9">
        <v>1</v>
      </c>
      <c r="E66" s="85">
        <v>0</v>
      </c>
    </row>
    <row r="67" spans="1:5" ht="13.5" customHeight="1">
      <c r="A67" s="78">
        <v>55</v>
      </c>
      <c r="B67" s="109" t="s">
        <v>37</v>
      </c>
      <c r="C67" s="9">
        <v>1990</v>
      </c>
      <c r="D67" s="9">
        <v>1</v>
      </c>
      <c r="E67" s="85">
        <v>0</v>
      </c>
    </row>
    <row r="68" spans="1:5" ht="13.5" customHeight="1">
      <c r="A68" s="78">
        <v>56</v>
      </c>
      <c r="B68" s="109" t="s">
        <v>38</v>
      </c>
      <c r="C68" s="9">
        <v>1990</v>
      </c>
      <c r="D68" s="9">
        <v>1</v>
      </c>
      <c r="E68" s="85">
        <v>0</v>
      </c>
    </row>
    <row r="69" spans="1:5" ht="13.5" customHeight="1">
      <c r="A69" s="78">
        <v>57</v>
      </c>
      <c r="B69" s="109" t="s">
        <v>553</v>
      </c>
      <c r="C69" s="9">
        <v>1990</v>
      </c>
      <c r="D69" s="9">
        <v>1</v>
      </c>
      <c r="E69" s="85">
        <v>0</v>
      </c>
    </row>
    <row r="70" spans="1:5" ht="15.75" customHeight="1">
      <c r="A70" s="78">
        <v>58</v>
      </c>
      <c r="B70" s="109" t="s">
        <v>39</v>
      </c>
      <c r="C70" s="9">
        <v>1990</v>
      </c>
      <c r="D70" s="9">
        <v>1</v>
      </c>
      <c r="E70" s="85">
        <v>0</v>
      </c>
    </row>
    <row r="71" spans="1:5" ht="15" customHeight="1">
      <c r="A71" s="78">
        <v>59</v>
      </c>
      <c r="B71" s="109" t="s">
        <v>40</v>
      </c>
      <c r="C71" s="9">
        <v>1990</v>
      </c>
      <c r="D71" s="9">
        <v>1</v>
      </c>
      <c r="E71" s="85">
        <v>0</v>
      </c>
    </row>
    <row r="72" spans="1:5" ht="15" customHeight="1">
      <c r="A72" s="78">
        <v>60</v>
      </c>
      <c r="B72" s="109" t="s">
        <v>41</v>
      </c>
      <c r="C72" s="9">
        <v>1990</v>
      </c>
      <c r="D72" s="9">
        <v>1</v>
      </c>
      <c r="E72" s="85">
        <v>0</v>
      </c>
    </row>
    <row r="73" spans="1:5" ht="14.25" customHeight="1">
      <c r="A73" s="78">
        <v>61</v>
      </c>
      <c r="B73" s="109" t="s">
        <v>42</v>
      </c>
      <c r="C73" s="9">
        <v>1990</v>
      </c>
      <c r="D73" s="9">
        <v>1</v>
      </c>
      <c r="E73" s="85">
        <v>0</v>
      </c>
    </row>
    <row r="74" spans="1:5" ht="14.25" customHeight="1">
      <c r="A74" s="78">
        <v>62</v>
      </c>
      <c r="B74" s="109" t="s">
        <v>554</v>
      </c>
      <c r="C74" s="9">
        <v>1981</v>
      </c>
      <c r="D74" s="9">
        <v>1</v>
      </c>
      <c r="E74" s="85">
        <v>0</v>
      </c>
    </row>
    <row r="75" spans="1:5" ht="13.5" customHeight="1">
      <c r="A75" s="78">
        <v>63</v>
      </c>
      <c r="B75" s="109" t="s">
        <v>43</v>
      </c>
      <c r="C75" s="9">
        <v>1990</v>
      </c>
      <c r="D75" s="9">
        <v>1</v>
      </c>
      <c r="E75" s="85">
        <v>0</v>
      </c>
    </row>
    <row r="76" spans="1:5" ht="13.5" customHeight="1">
      <c r="A76" s="78">
        <v>64</v>
      </c>
      <c r="B76" s="109" t="s">
        <v>44</v>
      </c>
      <c r="C76" s="9">
        <v>1990</v>
      </c>
      <c r="D76" s="9">
        <v>1</v>
      </c>
      <c r="E76" s="85">
        <v>0</v>
      </c>
    </row>
    <row r="77" spans="1:5" ht="13.5" customHeight="1">
      <c r="A77" s="78">
        <v>65</v>
      </c>
      <c r="B77" s="109" t="s">
        <v>45</v>
      </c>
      <c r="C77" s="9">
        <v>1990</v>
      </c>
      <c r="D77" s="9">
        <v>1</v>
      </c>
      <c r="E77" s="85">
        <v>0</v>
      </c>
    </row>
    <row r="78" spans="1:5" ht="13.5" customHeight="1">
      <c r="A78" s="78">
        <v>66</v>
      </c>
      <c r="B78" s="109" t="s">
        <v>46</v>
      </c>
      <c r="C78" s="9">
        <v>1990</v>
      </c>
      <c r="D78" s="9">
        <v>1</v>
      </c>
      <c r="E78" s="85">
        <v>0</v>
      </c>
    </row>
    <row r="79" spans="1:5" ht="13.5" customHeight="1">
      <c r="A79" s="78">
        <v>67</v>
      </c>
      <c r="B79" s="109" t="s">
        <v>47</v>
      </c>
      <c r="C79" s="9">
        <v>1990</v>
      </c>
      <c r="D79" s="9">
        <v>1</v>
      </c>
      <c r="E79" s="85">
        <v>0</v>
      </c>
    </row>
    <row r="80" spans="1:5" ht="15.75" customHeight="1">
      <c r="A80" s="78">
        <v>68</v>
      </c>
      <c r="B80" s="109" t="s">
        <v>48</v>
      </c>
      <c r="C80" s="9">
        <v>1990</v>
      </c>
      <c r="D80" s="9">
        <v>1</v>
      </c>
      <c r="E80" s="85">
        <v>0</v>
      </c>
    </row>
    <row r="81" spans="1:5" ht="15.75" customHeight="1">
      <c r="A81" s="78">
        <v>69</v>
      </c>
      <c r="B81" s="109" t="s">
        <v>49</v>
      </c>
      <c r="C81" s="9">
        <v>1990</v>
      </c>
      <c r="D81" s="9">
        <v>1</v>
      </c>
      <c r="E81" s="85">
        <v>0</v>
      </c>
    </row>
    <row r="82" spans="1:5" ht="17.25" customHeight="1">
      <c r="A82" s="78">
        <v>70</v>
      </c>
      <c r="B82" s="109" t="s">
        <v>50</v>
      </c>
      <c r="C82" s="9">
        <v>1990</v>
      </c>
      <c r="D82" s="9">
        <v>1</v>
      </c>
      <c r="E82" s="85">
        <v>0</v>
      </c>
    </row>
    <row r="83" spans="1:5" ht="13.5" customHeight="1">
      <c r="A83" s="78">
        <v>71</v>
      </c>
      <c r="B83" s="109" t="s">
        <v>51</v>
      </c>
      <c r="C83" s="9">
        <v>1990</v>
      </c>
      <c r="D83" s="9">
        <v>1</v>
      </c>
      <c r="E83" s="85">
        <v>0</v>
      </c>
    </row>
    <row r="84" spans="1:5" ht="15" customHeight="1">
      <c r="A84" s="78">
        <v>72</v>
      </c>
      <c r="B84" s="109" t="s">
        <v>52</v>
      </c>
      <c r="C84" s="9">
        <v>1990</v>
      </c>
      <c r="D84" s="9">
        <v>1</v>
      </c>
      <c r="E84" s="85">
        <v>0</v>
      </c>
    </row>
    <row r="85" spans="1:5" ht="18.75" customHeight="1">
      <c r="A85" s="78">
        <v>73</v>
      </c>
      <c r="B85" s="111" t="s">
        <v>53</v>
      </c>
      <c r="C85" s="9"/>
      <c r="D85" s="9">
        <v>1</v>
      </c>
      <c r="E85" s="85">
        <v>0</v>
      </c>
    </row>
    <row r="86" spans="1:5" ht="15" customHeight="1">
      <c r="A86" s="78">
        <v>74</v>
      </c>
      <c r="B86" s="109" t="s">
        <v>54</v>
      </c>
      <c r="C86" s="9"/>
      <c r="D86" s="9">
        <v>1</v>
      </c>
      <c r="E86" s="85">
        <v>0</v>
      </c>
    </row>
    <row r="87" spans="1:5" ht="15" customHeight="1">
      <c r="A87" s="115">
        <v>75</v>
      </c>
      <c r="B87" s="112" t="s">
        <v>55</v>
      </c>
      <c r="C87" s="14"/>
      <c r="D87" s="14">
        <v>1</v>
      </c>
      <c r="E87" s="90">
        <v>0</v>
      </c>
    </row>
    <row r="88" spans="1:5" s="8" customFormat="1" ht="51">
      <c r="A88" s="78">
        <v>76</v>
      </c>
      <c r="B88" s="109" t="s">
        <v>507</v>
      </c>
      <c r="C88" s="22">
        <v>2000</v>
      </c>
      <c r="D88" s="9">
        <v>1</v>
      </c>
      <c r="E88" s="85">
        <v>0</v>
      </c>
    </row>
    <row r="89" spans="1:5" s="8" customFormat="1" ht="25.5">
      <c r="A89" s="78">
        <v>77</v>
      </c>
      <c r="B89" s="109" t="s">
        <v>380</v>
      </c>
      <c r="C89" s="9">
        <v>2018</v>
      </c>
      <c r="D89" s="9">
        <v>1</v>
      </c>
      <c r="E89" s="85">
        <v>0</v>
      </c>
    </row>
    <row r="90" spans="1:5" s="8" customFormat="1" ht="25.5">
      <c r="A90" s="78">
        <v>78</v>
      </c>
      <c r="B90" s="109" t="s">
        <v>509</v>
      </c>
      <c r="C90" s="9">
        <v>2011</v>
      </c>
      <c r="D90" s="9">
        <v>1</v>
      </c>
      <c r="E90" s="85">
        <v>0</v>
      </c>
    </row>
    <row r="91" spans="1:5" s="8" customFormat="1" ht="16.5" customHeight="1">
      <c r="A91" s="78">
        <v>79</v>
      </c>
      <c r="B91" s="111" t="s">
        <v>508</v>
      </c>
      <c r="C91" s="9"/>
      <c r="D91" s="9">
        <v>1</v>
      </c>
      <c r="E91" s="85">
        <v>0</v>
      </c>
    </row>
    <row r="92" spans="1:5" s="8" customFormat="1" ht="25.5">
      <c r="A92" s="78">
        <v>80</v>
      </c>
      <c r="B92" s="109" t="s">
        <v>510</v>
      </c>
      <c r="C92" s="9"/>
      <c r="D92" s="9">
        <v>1</v>
      </c>
      <c r="E92" s="85">
        <v>0</v>
      </c>
    </row>
    <row r="93" spans="1:5" s="8" customFormat="1" ht="25.5">
      <c r="A93" s="78">
        <v>81</v>
      </c>
      <c r="B93" s="109" t="s">
        <v>527</v>
      </c>
      <c r="C93" s="9"/>
      <c r="D93" s="9">
        <v>1</v>
      </c>
      <c r="E93" s="85">
        <v>0</v>
      </c>
    </row>
    <row r="94" spans="1:5" s="8" customFormat="1" ht="25.5">
      <c r="A94" s="78">
        <v>82</v>
      </c>
      <c r="B94" s="109" t="s">
        <v>511</v>
      </c>
      <c r="C94" s="9"/>
      <c r="D94" s="9">
        <v>1</v>
      </c>
      <c r="E94" s="85">
        <v>0</v>
      </c>
    </row>
    <row r="95" spans="1:5" s="8" customFormat="1" ht="18" customHeight="1">
      <c r="A95" s="78">
        <v>83</v>
      </c>
      <c r="B95" s="111" t="s">
        <v>512</v>
      </c>
      <c r="C95" s="9">
        <v>2015</v>
      </c>
      <c r="D95" s="9">
        <v>1</v>
      </c>
      <c r="E95" s="85">
        <v>0</v>
      </c>
    </row>
    <row r="96" spans="1:5" s="8" customFormat="1" ht="16.5" customHeight="1">
      <c r="A96" s="78">
        <v>84</v>
      </c>
      <c r="B96" s="111" t="s">
        <v>513</v>
      </c>
      <c r="C96" s="9"/>
      <c r="D96" s="9">
        <v>1</v>
      </c>
      <c r="E96" s="85">
        <v>0</v>
      </c>
    </row>
    <row r="97" spans="1:6" s="8" customFormat="1" ht="25.5">
      <c r="A97" s="78">
        <v>85</v>
      </c>
      <c r="B97" s="109" t="s">
        <v>514</v>
      </c>
      <c r="C97" s="9"/>
      <c r="D97" s="9">
        <v>1</v>
      </c>
      <c r="E97" s="85">
        <v>0</v>
      </c>
    </row>
    <row r="98" spans="1:6" s="8" customFormat="1">
      <c r="A98" s="78">
        <v>86</v>
      </c>
      <c r="B98" s="109" t="s">
        <v>556</v>
      </c>
      <c r="C98" s="9"/>
      <c r="D98" s="9">
        <v>1</v>
      </c>
      <c r="E98" s="85">
        <v>0</v>
      </c>
      <c r="F98" s="178"/>
    </row>
    <row r="99" spans="1:6" s="8" customFormat="1">
      <c r="A99" s="78">
        <v>87</v>
      </c>
      <c r="B99" s="109" t="s">
        <v>555</v>
      </c>
      <c r="C99" s="9"/>
      <c r="D99" s="9">
        <v>1</v>
      </c>
      <c r="E99" s="85">
        <v>0</v>
      </c>
      <c r="F99" s="178"/>
    </row>
    <row r="100" spans="1:6" s="8" customFormat="1">
      <c r="A100" s="78">
        <v>88</v>
      </c>
      <c r="B100" s="109" t="s">
        <v>557</v>
      </c>
      <c r="C100" s="9"/>
      <c r="D100" s="9">
        <v>1</v>
      </c>
      <c r="E100" s="85">
        <v>0</v>
      </c>
      <c r="F100" s="178"/>
    </row>
    <row r="101" spans="1:6" s="8" customFormat="1">
      <c r="A101" s="78">
        <v>89</v>
      </c>
      <c r="B101" s="109" t="s">
        <v>558</v>
      </c>
      <c r="C101" s="9"/>
      <c r="D101" s="9">
        <v>1</v>
      </c>
      <c r="E101" s="85">
        <v>0</v>
      </c>
      <c r="F101" s="178"/>
    </row>
    <row r="102" spans="1:6" s="8" customFormat="1">
      <c r="A102" s="78">
        <v>90</v>
      </c>
      <c r="B102" s="109" t="s">
        <v>559</v>
      </c>
      <c r="C102" s="9"/>
      <c r="D102" s="9">
        <v>1</v>
      </c>
      <c r="E102" s="85">
        <v>0</v>
      </c>
      <c r="F102" s="178"/>
    </row>
    <row r="103" spans="1:6" s="8" customFormat="1">
      <c r="A103" s="78">
        <v>91</v>
      </c>
      <c r="B103" s="109" t="s">
        <v>560</v>
      </c>
      <c r="C103" s="9"/>
      <c r="D103" s="9">
        <v>1</v>
      </c>
      <c r="E103" s="85">
        <v>0</v>
      </c>
      <c r="F103" s="178"/>
    </row>
    <row r="104" spans="1:6" s="8" customFormat="1" ht="25.5">
      <c r="A104" s="78">
        <v>92</v>
      </c>
      <c r="B104" s="109" t="s">
        <v>515</v>
      </c>
      <c r="C104" s="9"/>
      <c r="D104" s="9">
        <v>1</v>
      </c>
      <c r="E104" s="85">
        <v>0</v>
      </c>
    </row>
    <row r="105" spans="1:6" s="8" customFormat="1" ht="25.5">
      <c r="A105" s="78">
        <v>93</v>
      </c>
      <c r="B105" s="109" t="s">
        <v>516</v>
      </c>
      <c r="C105" s="9"/>
      <c r="D105" s="9">
        <v>1</v>
      </c>
      <c r="E105" s="85">
        <v>0</v>
      </c>
    </row>
    <row r="106" spans="1:6" s="8" customFormat="1" ht="25.5">
      <c r="A106" s="78">
        <v>94</v>
      </c>
      <c r="B106" s="109" t="s">
        <v>517</v>
      </c>
      <c r="C106" s="9"/>
      <c r="D106" s="9">
        <v>1</v>
      </c>
      <c r="E106" s="85">
        <v>0</v>
      </c>
    </row>
    <row r="107" spans="1:6" s="8" customFormat="1" ht="25.5">
      <c r="A107" s="78">
        <v>95</v>
      </c>
      <c r="B107" s="109" t="s">
        <v>518</v>
      </c>
      <c r="C107" s="9"/>
      <c r="D107" s="9">
        <v>1</v>
      </c>
      <c r="E107" s="85">
        <v>0</v>
      </c>
    </row>
    <row r="108" spans="1:6" s="8" customFormat="1">
      <c r="A108" s="78">
        <v>96</v>
      </c>
      <c r="B108" s="109" t="s">
        <v>519</v>
      </c>
      <c r="C108" s="9"/>
      <c r="D108" s="9">
        <v>1</v>
      </c>
      <c r="E108" s="85">
        <v>0</v>
      </c>
    </row>
    <row r="109" spans="1:6" s="8" customFormat="1">
      <c r="A109" s="130"/>
      <c r="B109" s="185"/>
      <c r="C109" s="130"/>
      <c r="D109" s="130"/>
      <c r="E109" s="27"/>
    </row>
    <row r="110" spans="1:6" s="8" customFormat="1" ht="25.5">
      <c r="A110" s="130"/>
      <c r="B110" s="192" t="s">
        <v>529</v>
      </c>
      <c r="C110" s="130"/>
      <c r="D110" s="130"/>
      <c r="E110" s="27"/>
    </row>
    <row r="111" spans="1:6" s="8" customFormat="1">
      <c r="A111" s="130"/>
      <c r="B111" s="185"/>
      <c r="C111" s="130"/>
      <c r="D111" s="130"/>
      <c r="E111" s="27"/>
    </row>
    <row r="113" spans="1:8" s="8" customFormat="1" ht="12.75" customHeight="1">
      <c r="A113" s="179" t="s">
        <v>381</v>
      </c>
      <c r="B113" s="180"/>
      <c r="C113" s="179"/>
      <c r="D113" s="179"/>
      <c r="E113" s="181"/>
      <c r="F113" s="181"/>
      <c r="G113" s="193"/>
      <c r="H113" s="193"/>
    </row>
    <row r="114" spans="1:8" s="8" customFormat="1" ht="8.25" customHeight="1">
      <c r="A114" s="179"/>
      <c r="B114" s="180"/>
      <c r="C114" s="179"/>
      <c r="D114" s="179"/>
      <c r="E114" s="181"/>
      <c r="F114" s="181"/>
      <c r="G114" s="193"/>
      <c r="H114" s="193"/>
    </row>
    <row r="115" spans="1:8" s="8" customFormat="1" ht="12" customHeight="1">
      <c r="A115" s="179"/>
      <c r="B115" s="180" t="s">
        <v>382</v>
      </c>
      <c r="C115" s="179"/>
      <c r="D115" s="179"/>
      <c r="E115" s="179" t="s">
        <v>383</v>
      </c>
      <c r="F115" s="181"/>
    </row>
    <row r="116" spans="1:8" s="8" customFormat="1" ht="8.25" customHeight="1">
      <c r="A116" s="179"/>
      <c r="B116" s="180"/>
      <c r="C116" s="179"/>
      <c r="D116" s="179"/>
      <c r="E116" s="179"/>
      <c r="F116" s="181"/>
    </row>
    <row r="117" spans="1:8" s="8" customFormat="1" ht="15.75">
      <c r="A117" s="179" t="s">
        <v>387</v>
      </c>
      <c r="B117" s="180"/>
      <c r="C117" s="179"/>
      <c r="D117" s="179"/>
      <c r="E117" s="179"/>
      <c r="F117" s="181"/>
    </row>
    <row r="118" spans="1:8" s="8" customFormat="1" ht="9" customHeight="1">
      <c r="A118" s="179"/>
      <c r="B118" s="180"/>
      <c r="C118" s="179"/>
      <c r="D118" s="179"/>
      <c r="E118" s="179"/>
      <c r="F118" s="183"/>
    </row>
    <row r="119" spans="1:8" s="8" customFormat="1" ht="16.5" customHeight="1">
      <c r="A119" s="179"/>
      <c r="B119" s="180" t="s">
        <v>451</v>
      </c>
      <c r="C119" s="179"/>
      <c r="D119" s="179"/>
      <c r="E119" s="179" t="s">
        <v>385</v>
      </c>
      <c r="F119" s="182"/>
    </row>
    <row r="120" spans="1:8" s="8" customFormat="1" ht="9" customHeight="1">
      <c r="A120" s="179"/>
      <c r="B120" s="180"/>
      <c r="C120" s="179"/>
      <c r="D120" s="179"/>
      <c r="E120" s="179"/>
      <c r="F120" s="182"/>
    </row>
    <row r="121" spans="1:8" s="8" customFormat="1" ht="15.75">
      <c r="A121" s="179" t="s">
        <v>386</v>
      </c>
      <c r="B121" s="180"/>
      <c r="C121" s="179"/>
      <c r="D121" s="179"/>
      <c r="E121" s="179"/>
      <c r="F121" s="182"/>
    </row>
    <row r="122" spans="1:8" s="8" customFormat="1" ht="6" customHeight="1">
      <c r="A122" s="179"/>
      <c r="B122" s="180"/>
      <c r="C122" s="179"/>
      <c r="D122" s="179"/>
      <c r="E122" s="179"/>
      <c r="F122" s="182"/>
    </row>
    <row r="123" spans="1:8" s="8" customFormat="1" ht="15.75">
      <c r="A123" s="179"/>
      <c r="B123" s="180" t="s">
        <v>388</v>
      </c>
      <c r="C123" s="179"/>
      <c r="D123" s="179"/>
      <c r="E123" s="179" t="s">
        <v>389</v>
      </c>
      <c r="F123" s="182"/>
    </row>
    <row r="124" spans="1:8" s="8" customFormat="1" ht="7.5" customHeight="1">
      <c r="A124" s="179"/>
      <c r="B124" s="180"/>
      <c r="C124" s="179"/>
      <c r="D124" s="179"/>
      <c r="E124" s="179"/>
      <c r="F124" s="182"/>
    </row>
    <row r="125" spans="1:8" s="8" customFormat="1" ht="15.75">
      <c r="A125" s="179" t="s">
        <v>384</v>
      </c>
      <c r="B125" s="180"/>
      <c r="C125" s="179"/>
      <c r="D125" s="179"/>
      <c r="E125" s="179"/>
      <c r="F125" s="182"/>
    </row>
    <row r="126" spans="1:8" s="8" customFormat="1" ht="9.75" customHeight="1">
      <c r="A126" s="179"/>
      <c r="B126" s="180"/>
      <c r="C126" s="179"/>
      <c r="D126" s="179"/>
      <c r="E126" s="179"/>
      <c r="F126" s="182"/>
    </row>
    <row r="127" spans="1:8" s="8" customFormat="1" ht="33" customHeight="1">
      <c r="A127" s="179"/>
      <c r="B127" s="222" t="s">
        <v>526</v>
      </c>
      <c r="C127" s="222"/>
      <c r="D127" s="179"/>
      <c r="E127" s="179" t="s">
        <v>396</v>
      </c>
      <c r="F127" s="182"/>
    </row>
    <row r="128" spans="1:8" s="8" customFormat="1" ht="9" customHeight="1">
      <c r="A128" s="179"/>
      <c r="B128" s="184"/>
      <c r="C128" s="179"/>
      <c r="D128" s="179"/>
      <c r="E128" s="179"/>
      <c r="F128" s="182"/>
    </row>
    <row r="129" spans="1:6" s="8" customFormat="1" ht="50.25" customHeight="1">
      <c r="A129" s="179"/>
      <c r="B129" s="222" t="s">
        <v>390</v>
      </c>
      <c r="C129" s="222"/>
      <c r="D129" s="179"/>
      <c r="E129" s="179" t="s">
        <v>395</v>
      </c>
      <c r="F129" s="182"/>
    </row>
    <row r="130" spans="1:6" s="8" customFormat="1" ht="7.5" customHeight="1">
      <c r="A130" s="179"/>
      <c r="B130" s="184"/>
      <c r="C130" s="179"/>
      <c r="D130" s="179"/>
      <c r="E130" s="179"/>
      <c r="F130" s="182"/>
    </row>
    <row r="131" spans="1:6" s="8" customFormat="1" ht="46.5" customHeight="1">
      <c r="A131" s="179"/>
      <c r="B131" s="222" t="s">
        <v>521</v>
      </c>
      <c r="C131" s="222"/>
      <c r="D131" s="179"/>
      <c r="E131" s="179" t="s">
        <v>394</v>
      </c>
      <c r="F131" s="182"/>
    </row>
    <row r="132" spans="1:6" s="8" customFormat="1" ht="6.75" customHeight="1">
      <c r="A132" s="179"/>
      <c r="B132" s="184"/>
      <c r="C132" s="179"/>
      <c r="D132" s="179"/>
      <c r="E132" s="179"/>
      <c r="F132" s="182"/>
    </row>
    <row r="133" spans="1:6" s="8" customFormat="1" ht="46.5" customHeight="1">
      <c r="A133" s="179"/>
      <c r="B133" s="222" t="s">
        <v>522</v>
      </c>
      <c r="C133" s="222"/>
      <c r="D133" s="179"/>
      <c r="E133" s="179" t="s">
        <v>393</v>
      </c>
      <c r="F133" s="182"/>
    </row>
    <row r="134" spans="1:6" s="8" customFormat="1" ht="9" customHeight="1">
      <c r="A134" s="179"/>
      <c r="B134" s="184"/>
      <c r="C134" s="179"/>
      <c r="D134" s="179"/>
      <c r="E134" s="179"/>
      <c r="F134" s="182"/>
    </row>
    <row r="135" spans="1:6" s="8" customFormat="1" ht="46.5" customHeight="1">
      <c r="A135" s="179"/>
      <c r="B135" s="222" t="s">
        <v>523</v>
      </c>
      <c r="C135" s="222"/>
      <c r="D135" s="179"/>
      <c r="E135" s="179" t="s">
        <v>392</v>
      </c>
      <c r="F135" s="182"/>
    </row>
    <row r="136" spans="1:6" s="8" customFormat="1" ht="15.75">
      <c r="A136" s="179"/>
      <c r="B136" s="184"/>
      <c r="C136" s="179"/>
      <c r="D136" s="179"/>
      <c r="E136" s="179"/>
      <c r="F136" s="182"/>
    </row>
    <row r="137" spans="1:6" s="8" customFormat="1" ht="47.25" customHeight="1">
      <c r="A137" s="179"/>
      <c r="B137" s="222" t="s">
        <v>524</v>
      </c>
      <c r="C137" s="222"/>
      <c r="D137" s="179"/>
      <c r="E137" s="179" t="s">
        <v>391</v>
      </c>
      <c r="F137" s="182"/>
    </row>
    <row r="138" spans="1:6" s="8" customFormat="1" ht="8.25" customHeight="1">
      <c r="A138" s="179"/>
      <c r="B138" s="184"/>
      <c r="C138" s="179"/>
      <c r="D138" s="179"/>
      <c r="E138" s="179"/>
      <c r="F138" s="182"/>
    </row>
    <row r="139" spans="1:6" s="8" customFormat="1" ht="48" customHeight="1">
      <c r="A139" s="179"/>
      <c r="B139" s="222" t="s">
        <v>452</v>
      </c>
      <c r="C139" s="222"/>
      <c r="D139" s="179"/>
      <c r="E139" s="179" t="s">
        <v>525</v>
      </c>
      <c r="F139" s="182"/>
    </row>
  </sheetData>
  <mergeCells count="17">
    <mergeCell ref="A11:E11"/>
    <mergeCell ref="A9:B9"/>
    <mergeCell ref="D1:E1"/>
    <mergeCell ref="D2:E2"/>
    <mergeCell ref="D3:E3"/>
    <mergeCell ref="D6:E6"/>
    <mergeCell ref="D7:E7"/>
    <mergeCell ref="D8:E8"/>
    <mergeCell ref="B133:C133"/>
    <mergeCell ref="B135:C135"/>
    <mergeCell ref="B137:C137"/>
    <mergeCell ref="B139:C139"/>
    <mergeCell ref="G113:H113"/>
    <mergeCell ref="G114:H114"/>
    <mergeCell ref="B127:C127"/>
    <mergeCell ref="B129:C129"/>
    <mergeCell ref="B131:C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Додаток № 1</vt:lpstr>
      <vt:lpstr>Додаток №2</vt:lpstr>
      <vt:lpstr>Додаток № 3</vt:lpstr>
      <vt:lpstr>Додаток № 4</vt:lpstr>
      <vt:lpstr>Додаток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2020-10-18T15:50:45Z</cp:lastPrinted>
  <dcterms:created xsi:type="dcterms:W3CDTF">2020-10-14T16:28:29Z</dcterms:created>
  <dcterms:modified xsi:type="dcterms:W3CDTF">2020-10-20T09:01:56Z</dcterms:modified>
</cp:coreProperties>
</file>