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Сесія 22.08.2025\ПередАкт\"/>
    </mc:Choice>
  </mc:AlternateContent>
  <bookViews>
    <workbookView xWindow="0" yWindow="0" windowWidth="28800" windowHeight="12435"/>
  </bookViews>
  <sheets>
    <sheet name="Додаток № 1 " sheetId="9" r:id="rId1"/>
    <sheet name="Додаток № 2" sheetId="10" r:id="rId2"/>
    <sheet name="Лист3" sheetId="13" r:id="rId3"/>
  </sheets>
  <definedNames>
    <definedName name="_xlnm.Print_Titles" localSheetId="0">'Додаток № 1 '!$5:$5</definedName>
    <definedName name="_xlnm.Print_Titles" localSheetId="1">'Додаток № 2'!$10:$10</definedName>
    <definedName name="_xlnm.Print_Area" localSheetId="0">'Додаток № 1 '!$A$1:$I$2070</definedName>
    <definedName name="_xlnm.Print_Area" localSheetId="1">'Додаток № 2'!$A$1:$F$372</definedName>
  </definedNames>
  <calcPr calcId="162913" refMode="R1C1"/>
</workbook>
</file>

<file path=xl/calcChain.xml><?xml version="1.0" encoding="utf-8"?>
<calcChain xmlns="http://schemas.openxmlformats.org/spreadsheetml/2006/main">
  <c r="H2052" i="9" l="1"/>
  <c r="G2050" i="9"/>
  <c r="H2049" i="9"/>
  <c r="I2049" i="9" s="1"/>
  <c r="H2048" i="9"/>
  <c r="I2048" i="9" s="1"/>
  <c r="H2047" i="9"/>
  <c r="I2047" i="9" s="1"/>
  <c r="H2046" i="9"/>
  <c r="I2046" i="9" s="1"/>
  <c r="H2045" i="9"/>
  <c r="I2045" i="9" s="1"/>
  <c r="H2044" i="9"/>
  <c r="I2044" i="9" s="1"/>
  <c r="H2043" i="9"/>
  <c r="I2043" i="9" s="1"/>
  <c r="H2042" i="9"/>
  <c r="I2042" i="9" s="1"/>
  <c r="H2041" i="9"/>
  <c r="I2041" i="9" s="1"/>
  <c r="H2040" i="9"/>
  <c r="I2040" i="9" s="1"/>
  <c r="H2039" i="9"/>
  <c r="I2039" i="9" s="1"/>
  <c r="H2038" i="9"/>
  <c r="I2038" i="9" s="1"/>
  <c r="H2037" i="9"/>
  <c r="I2037" i="9" s="1"/>
  <c r="H2036" i="9"/>
  <c r="I2036" i="9" s="1"/>
  <c r="H2035" i="9"/>
  <c r="I2035" i="9" s="1"/>
  <c r="H2034" i="9"/>
  <c r="I2034" i="9" s="1"/>
  <c r="H2033" i="9"/>
  <c r="I2033" i="9" s="1"/>
  <c r="H2032" i="9"/>
  <c r="I2032" i="9" s="1"/>
  <c r="H2031" i="9"/>
  <c r="I2031" i="9" s="1"/>
  <c r="H2030" i="9"/>
  <c r="I2030" i="9" s="1"/>
  <c r="H2029" i="9"/>
  <c r="I2029" i="9" s="1"/>
  <c r="H2028" i="9"/>
  <c r="I2028" i="9" s="1"/>
  <c r="H2027" i="9"/>
  <c r="I2027" i="9" s="1"/>
  <c r="H2026" i="9"/>
  <c r="I2026" i="9" s="1"/>
  <c r="H2025" i="9"/>
  <c r="I2025" i="9" s="1"/>
  <c r="H2024" i="9"/>
  <c r="I2024" i="9" s="1"/>
  <c r="H2023" i="9"/>
  <c r="I2023" i="9" s="1"/>
  <c r="H2022" i="9"/>
  <c r="I2022" i="9" s="1"/>
  <c r="H2021" i="9"/>
  <c r="I2021" i="9" s="1"/>
  <c r="H2020" i="9"/>
  <c r="I2020" i="9" s="1"/>
  <c r="H2019" i="9"/>
  <c r="I2019" i="9" s="1"/>
  <c r="H2018" i="9"/>
  <c r="I2018" i="9" s="1"/>
  <c r="H2017" i="9"/>
  <c r="I2017" i="9" s="1"/>
  <c r="H2016" i="9"/>
  <c r="I2016" i="9" s="1"/>
  <c r="H2015" i="9"/>
  <c r="I2015" i="9" s="1"/>
  <c r="H2014" i="9"/>
  <c r="I2014" i="9" s="1"/>
  <c r="H2013" i="9"/>
  <c r="I2013" i="9" s="1"/>
  <c r="H2012" i="9"/>
  <c r="I2012" i="9" s="1"/>
  <c r="H2011" i="9"/>
  <c r="I2011" i="9" s="1"/>
  <c r="H2010" i="9"/>
  <c r="I2010" i="9" s="1"/>
  <c r="H2009" i="9"/>
  <c r="I2009" i="9" s="1"/>
  <c r="H2008" i="9"/>
  <c r="H2007" i="9"/>
  <c r="I2007" i="9" s="1"/>
  <c r="H2006" i="9"/>
  <c r="I2006" i="9" s="1"/>
  <c r="H2005" i="9"/>
  <c r="I2005" i="9" s="1"/>
  <c r="H2004" i="9"/>
  <c r="H2003" i="9"/>
  <c r="I2003" i="9" s="1"/>
  <c r="H2002" i="9"/>
  <c r="I2002" i="9" s="1"/>
  <c r="H2001" i="9"/>
  <c r="I2001" i="9" s="1"/>
  <c r="H2000" i="9"/>
  <c r="I2000" i="9" s="1"/>
  <c r="H1999" i="9"/>
  <c r="I1999" i="9" s="1"/>
  <c r="H1998" i="9"/>
  <c r="I1998" i="9" s="1"/>
  <c r="H1997" i="9"/>
  <c r="I1997" i="9" s="1"/>
  <c r="H1996" i="9"/>
  <c r="I1996" i="9" s="1"/>
  <c r="H1995" i="9"/>
  <c r="I1995" i="9" s="1"/>
  <c r="H1994" i="9"/>
  <c r="I1994" i="9" s="1"/>
  <c r="H1993" i="9"/>
  <c r="I1993" i="9" s="1"/>
  <c r="H1992" i="9"/>
  <c r="I1992" i="9" s="1"/>
  <c r="H1991" i="9"/>
  <c r="I1991" i="9" s="1"/>
  <c r="H1990" i="9"/>
  <c r="I1990" i="9" s="1"/>
  <c r="H1989" i="9"/>
  <c r="I1989" i="9" s="1"/>
  <c r="H1988" i="9"/>
  <c r="I1988" i="9" s="1"/>
  <c r="H1987" i="9"/>
  <c r="I1987" i="9" s="1"/>
  <c r="H1986" i="9"/>
  <c r="I1986" i="9" s="1"/>
  <c r="H1985" i="9"/>
  <c r="H1984" i="9"/>
  <c r="I1984" i="9" s="1"/>
  <c r="H1983" i="9"/>
  <c r="I1983" i="9" s="1"/>
  <c r="H1982" i="9"/>
  <c r="H1981" i="9"/>
  <c r="I1981" i="9" s="1"/>
  <c r="H1980" i="9"/>
  <c r="I1980" i="9" s="1"/>
  <c r="H1979" i="9"/>
  <c r="I1979" i="9" s="1"/>
  <c r="H1978" i="9"/>
  <c r="I1978" i="9" s="1"/>
  <c r="H1977" i="9"/>
  <c r="H1976" i="9"/>
  <c r="I1976" i="9" s="1"/>
  <c r="H1975" i="9"/>
  <c r="I1975" i="9" s="1"/>
  <c r="H1974" i="9"/>
  <c r="I1974" i="9" s="1"/>
  <c r="H1973" i="9"/>
  <c r="H1972" i="9"/>
  <c r="I1972" i="9" s="1"/>
  <c r="H1971" i="9"/>
  <c r="I1971" i="9" s="1"/>
  <c r="H1970" i="9"/>
  <c r="I1970" i="9" s="1"/>
  <c r="H1969" i="9"/>
  <c r="H1968" i="9"/>
  <c r="I1968" i="9" s="1"/>
  <c r="H1967" i="9"/>
  <c r="I1967" i="9" s="1"/>
  <c r="H1966" i="9"/>
  <c r="I1966" i="9" s="1"/>
  <c r="H1965" i="9"/>
  <c r="I1965" i="9" s="1"/>
  <c r="H1964" i="9"/>
  <c r="I1964" i="9" s="1"/>
  <c r="H1963" i="9"/>
  <c r="I1963" i="9" s="1"/>
  <c r="H1962" i="9"/>
  <c r="I1962" i="9" s="1"/>
  <c r="H1961" i="9"/>
  <c r="I1961" i="9" s="1"/>
  <c r="H1960" i="9"/>
  <c r="I1960" i="9" s="1"/>
  <c r="H1959" i="9"/>
  <c r="I1959" i="9" s="1"/>
  <c r="H1958" i="9"/>
  <c r="I1958" i="9" s="1"/>
  <c r="H1957" i="9"/>
  <c r="I1957" i="9" s="1"/>
  <c r="H1956" i="9"/>
  <c r="I1956" i="9" s="1"/>
  <c r="H1955" i="9"/>
  <c r="I1955" i="9" s="1"/>
  <c r="H1954" i="9"/>
  <c r="I1954" i="9" s="1"/>
  <c r="H1953" i="9"/>
  <c r="I1953" i="9" s="1"/>
  <c r="H1952" i="9"/>
  <c r="I1952" i="9" s="1"/>
  <c r="H1951" i="9"/>
  <c r="I1951" i="9" s="1"/>
  <c r="H1950" i="9"/>
  <c r="I1950" i="9" s="1"/>
  <c r="H1949" i="9"/>
  <c r="I1949" i="9" s="1"/>
  <c r="H1948" i="9"/>
  <c r="I1948" i="9" s="1"/>
  <c r="H1947" i="9"/>
  <c r="I1947" i="9" s="1"/>
  <c r="H1946" i="9"/>
  <c r="I1946" i="9" s="1"/>
  <c r="H1945" i="9"/>
  <c r="I1945" i="9" s="1"/>
  <c r="H1944" i="9"/>
  <c r="I1944" i="9" s="1"/>
  <c r="H1943" i="9"/>
  <c r="I1943" i="9" s="1"/>
  <c r="H1942" i="9"/>
  <c r="I1942" i="9" s="1"/>
  <c r="H1941" i="9"/>
  <c r="I1941" i="9" s="1"/>
  <c r="H1940" i="9"/>
  <c r="I1940" i="9" s="1"/>
  <c r="H1939" i="9"/>
  <c r="I1939" i="9" s="1"/>
  <c r="H1938" i="9"/>
  <c r="I1938" i="9" s="1"/>
  <c r="H1937" i="9"/>
  <c r="I1937" i="9" s="1"/>
  <c r="H1936" i="9"/>
  <c r="I1936" i="9" s="1"/>
  <c r="H1935" i="9"/>
  <c r="I1935" i="9" s="1"/>
  <c r="H1934" i="9"/>
  <c r="I1934" i="9" s="1"/>
  <c r="H1933" i="9"/>
  <c r="I1933" i="9" s="1"/>
  <c r="H1932" i="9"/>
  <c r="I1932" i="9" s="1"/>
  <c r="H1931" i="9"/>
  <c r="I1931" i="9" s="1"/>
  <c r="H1930" i="9"/>
  <c r="I1930" i="9" s="1"/>
  <c r="H1929" i="9"/>
  <c r="I1929" i="9" s="1"/>
  <c r="H1928" i="9"/>
  <c r="I1928" i="9" s="1"/>
  <c r="H1927" i="9"/>
  <c r="I1927" i="9" s="1"/>
  <c r="H1926" i="9"/>
  <c r="I1926" i="9" s="1"/>
  <c r="H1925" i="9"/>
  <c r="I1925" i="9" s="1"/>
  <c r="H1924" i="9"/>
  <c r="I1924" i="9" s="1"/>
  <c r="H1923" i="9"/>
  <c r="I1923" i="9" s="1"/>
  <c r="H1922" i="9"/>
  <c r="I1922" i="9" s="1"/>
  <c r="H1921" i="9"/>
  <c r="I1921" i="9" s="1"/>
  <c r="H1920" i="9"/>
  <c r="I1920" i="9" s="1"/>
  <c r="H1919" i="9"/>
  <c r="I1919" i="9" s="1"/>
  <c r="H1918" i="9"/>
  <c r="I1918" i="9" s="1"/>
  <c r="H1917" i="9"/>
  <c r="I1917" i="9" s="1"/>
  <c r="H1916" i="9"/>
  <c r="I1916" i="9" s="1"/>
  <c r="H1915" i="9"/>
  <c r="I1915" i="9" s="1"/>
  <c r="H1914" i="9"/>
  <c r="I1914" i="9" s="1"/>
  <c r="H1913" i="9"/>
  <c r="I1913" i="9" s="1"/>
  <c r="H1912" i="9"/>
  <c r="I1912" i="9" s="1"/>
  <c r="H1911" i="9"/>
  <c r="I1911" i="9" s="1"/>
  <c r="H1910" i="9"/>
  <c r="I1910" i="9" s="1"/>
  <c r="H1909" i="9"/>
  <c r="I1909" i="9" s="1"/>
  <c r="H1908" i="9"/>
  <c r="I1908" i="9" s="1"/>
  <c r="H1907" i="9"/>
  <c r="I1907" i="9" s="1"/>
  <c r="H1906" i="9"/>
  <c r="I1906" i="9" s="1"/>
  <c r="H1905" i="9"/>
  <c r="I1905" i="9" s="1"/>
  <c r="H1904" i="9"/>
  <c r="I1904" i="9" s="1"/>
  <c r="H1903" i="9"/>
  <c r="I1903" i="9" s="1"/>
  <c r="H1902" i="9"/>
  <c r="I1902" i="9" s="1"/>
  <c r="H1901" i="9"/>
  <c r="I1901" i="9" s="1"/>
  <c r="H1900" i="9"/>
  <c r="I1900" i="9" s="1"/>
  <c r="H1899" i="9"/>
  <c r="I1899" i="9" s="1"/>
  <c r="H1898" i="9"/>
  <c r="I1898" i="9" s="1"/>
  <c r="H1897" i="9"/>
  <c r="I1897" i="9" s="1"/>
  <c r="H1896" i="9"/>
  <c r="I1896" i="9" s="1"/>
  <c r="H1895" i="9"/>
  <c r="I1895" i="9" s="1"/>
  <c r="H1894" i="9"/>
  <c r="I1894" i="9" s="1"/>
  <c r="H1893" i="9"/>
  <c r="I1893" i="9" s="1"/>
  <c r="H1892" i="9"/>
  <c r="I1892" i="9" s="1"/>
  <c r="H1891" i="9"/>
  <c r="I1891" i="9" s="1"/>
  <c r="H1890" i="9"/>
  <c r="I1890" i="9" s="1"/>
  <c r="H1889" i="9"/>
  <c r="I1889" i="9" s="1"/>
  <c r="H1888" i="9"/>
  <c r="I1888" i="9" s="1"/>
  <c r="H1887" i="9"/>
  <c r="I1887" i="9" s="1"/>
  <c r="H1886" i="9"/>
  <c r="I1886" i="9" s="1"/>
  <c r="H1885" i="9"/>
  <c r="I1885" i="9" s="1"/>
  <c r="H1884" i="9"/>
  <c r="I1884" i="9" s="1"/>
  <c r="H1883" i="9"/>
  <c r="I1883" i="9" s="1"/>
  <c r="H1882" i="9"/>
  <c r="I1882" i="9" s="1"/>
  <c r="H1881" i="9"/>
  <c r="I1881" i="9" s="1"/>
  <c r="H1880" i="9"/>
  <c r="I1880" i="9" s="1"/>
  <c r="H1879" i="9"/>
  <c r="I1879" i="9" s="1"/>
  <c r="H1878" i="9"/>
  <c r="I1878" i="9" s="1"/>
  <c r="H1877" i="9"/>
  <c r="I1877" i="9" s="1"/>
  <c r="H1876" i="9"/>
  <c r="I1876" i="9" s="1"/>
  <c r="H1875" i="9"/>
  <c r="I1875" i="9" s="1"/>
  <c r="H1874" i="9"/>
  <c r="I1874" i="9" s="1"/>
  <c r="H1873" i="9"/>
  <c r="I1873" i="9" s="1"/>
  <c r="H1872" i="9"/>
  <c r="I1872" i="9" s="1"/>
  <c r="H1871" i="9"/>
  <c r="I1871" i="9" s="1"/>
  <c r="H1870" i="9"/>
  <c r="I1870" i="9" s="1"/>
  <c r="H1869" i="9"/>
  <c r="I1869" i="9" s="1"/>
  <c r="H1868" i="9"/>
  <c r="I1868" i="9" s="1"/>
  <c r="H1867" i="9"/>
  <c r="I1867" i="9" s="1"/>
  <c r="H1866" i="9"/>
  <c r="I1866" i="9" s="1"/>
  <c r="H1865" i="9"/>
  <c r="I1865" i="9" s="1"/>
  <c r="H1864" i="9"/>
  <c r="I1864" i="9" s="1"/>
  <c r="H1863" i="9"/>
  <c r="I1863" i="9" s="1"/>
  <c r="H1862" i="9"/>
  <c r="I1862" i="9" s="1"/>
  <c r="H1861" i="9"/>
  <c r="I1861" i="9" s="1"/>
  <c r="H1860" i="9"/>
  <c r="I1860" i="9" s="1"/>
  <c r="H1859" i="9"/>
  <c r="I1859" i="9" s="1"/>
  <c r="H1858" i="9"/>
  <c r="I1858" i="9" s="1"/>
  <c r="H1857" i="9"/>
  <c r="I1857" i="9" s="1"/>
  <c r="H1856" i="9"/>
  <c r="I1856" i="9" s="1"/>
  <c r="H1855" i="9"/>
  <c r="I1855" i="9" s="1"/>
  <c r="H1854" i="9"/>
  <c r="I1854" i="9" s="1"/>
  <c r="H1853" i="9"/>
  <c r="I1853" i="9" s="1"/>
  <c r="H1852" i="9"/>
  <c r="I1852" i="9" s="1"/>
  <c r="H1851" i="9"/>
  <c r="I1851" i="9" s="1"/>
  <c r="H1850" i="9"/>
  <c r="I1850" i="9" s="1"/>
  <c r="H1849" i="9"/>
  <c r="I1849" i="9" s="1"/>
  <c r="H1848" i="9"/>
  <c r="I1848" i="9" s="1"/>
  <c r="H1847" i="9"/>
  <c r="I1847" i="9" s="1"/>
  <c r="H1846" i="9"/>
  <c r="I1846" i="9" s="1"/>
  <c r="H1845" i="9"/>
  <c r="I1845" i="9" s="1"/>
  <c r="H1844" i="9"/>
  <c r="I1844" i="9" s="1"/>
  <c r="H1843" i="9"/>
  <c r="I1843" i="9" s="1"/>
  <c r="H1842" i="9"/>
  <c r="I1842" i="9" s="1"/>
  <c r="H1841" i="9"/>
  <c r="I1841" i="9" s="1"/>
  <c r="H1840" i="9"/>
  <c r="I1840" i="9" s="1"/>
  <c r="H1839" i="9"/>
  <c r="I1839" i="9" s="1"/>
  <c r="H1838" i="9"/>
  <c r="I1838" i="9" s="1"/>
  <c r="H1837" i="9"/>
  <c r="I1837" i="9" s="1"/>
  <c r="H1836" i="9"/>
  <c r="I1836" i="9" s="1"/>
  <c r="H1835" i="9"/>
  <c r="I1835" i="9" s="1"/>
  <c r="H1834" i="9"/>
  <c r="I1834" i="9" s="1"/>
  <c r="G1832" i="9"/>
  <c r="I1832" i="9" s="1"/>
  <c r="I2052" i="9" s="1"/>
  <c r="I1831" i="9"/>
  <c r="H1831" i="9"/>
  <c r="H1830" i="9"/>
  <c r="I1830" i="9" s="1"/>
  <c r="H1829" i="9"/>
  <c r="I1829" i="9" s="1"/>
  <c r="H1828" i="9"/>
  <c r="I1828" i="9" s="1"/>
  <c r="H1827" i="9"/>
  <c r="I1827" i="9" s="1"/>
  <c r="H1826" i="9"/>
  <c r="I1826" i="9" s="1"/>
  <c r="H1825" i="9"/>
  <c r="I1825" i="9" s="1"/>
  <c r="H1824" i="9"/>
  <c r="I1824" i="9" s="1"/>
  <c r="H1823" i="9"/>
  <c r="I1823" i="9" s="1"/>
  <c r="H1822" i="9"/>
  <c r="I1822" i="9" s="1"/>
  <c r="H1821" i="9"/>
  <c r="I1821" i="9" s="1"/>
  <c r="H1820" i="9"/>
  <c r="I1820" i="9" s="1"/>
  <c r="I1819" i="9"/>
  <c r="H1819" i="9"/>
  <c r="H1818" i="9"/>
  <c r="I1818" i="9" s="1"/>
  <c r="H1817" i="9"/>
  <c r="I1817" i="9" s="1"/>
  <c r="H1816" i="9"/>
  <c r="I1816" i="9" s="1"/>
  <c r="H1815" i="9"/>
  <c r="I1815" i="9" s="1"/>
  <c r="H1814" i="9"/>
  <c r="I1814" i="9" s="1"/>
  <c r="I1813" i="9"/>
  <c r="H1813" i="9"/>
  <c r="H1812" i="9"/>
  <c r="I1812" i="9" s="1"/>
  <c r="H1811" i="9"/>
  <c r="I1811" i="9" s="1"/>
  <c r="H1810" i="9"/>
  <c r="I1810" i="9" s="1"/>
  <c r="H1809" i="9"/>
  <c r="I1809" i="9" s="1"/>
  <c r="H1808" i="9"/>
  <c r="I1808" i="9" s="1"/>
  <c r="I1807" i="9"/>
  <c r="H1807" i="9"/>
  <c r="H1806" i="9"/>
  <c r="I1806" i="9" s="1"/>
  <c r="H1805" i="9"/>
  <c r="I1805" i="9" s="1"/>
  <c r="H1804" i="9"/>
  <c r="I1804" i="9" s="1"/>
  <c r="H1803" i="9"/>
  <c r="I1803" i="9" s="1"/>
  <c r="H1802" i="9"/>
  <c r="I1802" i="9" s="1"/>
  <c r="I1801" i="9"/>
  <c r="I1800" i="9"/>
  <c r="I1799" i="9"/>
  <c r="I1798" i="9"/>
  <c r="I1797" i="9"/>
  <c r="I1796" i="9"/>
  <c r="I1795" i="9"/>
  <c r="I1794" i="9"/>
  <c r="I1793" i="9"/>
  <c r="H1792" i="9"/>
  <c r="I1792" i="9" s="1"/>
  <c r="H1791" i="9"/>
  <c r="I1791" i="9" s="1"/>
  <c r="H1790" i="9"/>
  <c r="I1790" i="9" s="1"/>
  <c r="H1789" i="9"/>
  <c r="I1789" i="9" s="1"/>
  <c r="H1788" i="9"/>
  <c r="I1788" i="9" s="1"/>
  <c r="H1787" i="9"/>
  <c r="I1787" i="9" s="1"/>
  <c r="H1786" i="9"/>
  <c r="I1786" i="9" s="1"/>
  <c r="H1785" i="9"/>
  <c r="I1785" i="9" s="1"/>
  <c r="H1784" i="9"/>
  <c r="I1784" i="9" s="1"/>
  <c r="H1783" i="9"/>
  <c r="I1783" i="9" s="1"/>
  <c r="H1782" i="9"/>
  <c r="I1782" i="9" s="1"/>
  <c r="H1781" i="9"/>
  <c r="I1781" i="9" s="1"/>
  <c r="H1780" i="9"/>
  <c r="I1780" i="9" s="1"/>
  <c r="H1779" i="9"/>
  <c r="I1779" i="9" s="1"/>
  <c r="H1778" i="9"/>
  <c r="I1778" i="9" s="1"/>
  <c r="H1777" i="9"/>
  <c r="I1777" i="9" s="1"/>
  <c r="H1776" i="9"/>
  <c r="I1776" i="9" s="1"/>
  <c r="H1775" i="9"/>
  <c r="I1775" i="9" s="1"/>
  <c r="H1774" i="9"/>
  <c r="I1774" i="9" s="1"/>
  <c r="H1773" i="9"/>
  <c r="I1773" i="9" s="1"/>
  <c r="H1772" i="9"/>
  <c r="I1772" i="9" s="1"/>
  <c r="H1771" i="9"/>
  <c r="I1771" i="9" s="1"/>
  <c r="H1770" i="9"/>
  <c r="I1770" i="9" s="1"/>
  <c r="H1769" i="9"/>
  <c r="I1769" i="9" s="1"/>
  <c r="H1768" i="9"/>
  <c r="I1768" i="9" s="1"/>
  <c r="H1767" i="9"/>
  <c r="I1767" i="9" s="1"/>
  <c r="H1766" i="9"/>
  <c r="I1766" i="9" s="1"/>
  <c r="H1765" i="9"/>
  <c r="I1765" i="9" s="1"/>
  <c r="H1764" i="9"/>
  <c r="I1764" i="9" s="1"/>
  <c r="H1763" i="9"/>
  <c r="I1763" i="9" s="1"/>
  <c r="H1762" i="9"/>
  <c r="I1762" i="9" s="1"/>
  <c r="H1761" i="9"/>
  <c r="I1761" i="9" s="1"/>
  <c r="H1760" i="9"/>
  <c r="I1760" i="9" s="1"/>
  <c r="H1759" i="9"/>
  <c r="I1759" i="9" s="1"/>
  <c r="H1758" i="9"/>
  <c r="I1758" i="9" s="1"/>
  <c r="H1757" i="9"/>
  <c r="I1757" i="9" s="1"/>
  <c r="H1756" i="9"/>
  <c r="I1756" i="9" s="1"/>
  <c r="H1755" i="9"/>
  <c r="I1755" i="9" s="1"/>
  <c r="H1754" i="9"/>
  <c r="I1754" i="9" s="1"/>
  <c r="H1753" i="9"/>
  <c r="I1753" i="9" s="1"/>
  <c r="H1752" i="9"/>
  <c r="I1752" i="9" s="1"/>
  <c r="H1751" i="9"/>
  <c r="I1751" i="9" s="1"/>
  <c r="H1750" i="9"/>
  <c r="I1750" i="9" s="1"/>
  <c r="H1749" i="9"/>
  <c r="I1749" i="9" s="1"/>
  <c r="H1748" i="9"/>
  <c r="I1748" i="9" s="1"/>
  <c r="H1747" i="9"/>
  <c r="I1747" i="9" s="1"/>
  <c r="H1746" i="9"/>
  <c r="I1746" i="9" s="1"/>
  <c r="H1745" i="9"/>
  <c r="I1745" i="9" s="1"/>
  <c r="H1744" i="9"/>
  <c r="I1744" i="9" s="1"/>
  <c r="H1743" i="9"/>
  <c r="I1743" i="9" s="1"/>
  <c r="H1742" i="9"/>
  <c r="I1742" i="9" s="1"/>
  <c r="H1741" i="9"/>
  <c r="I1741" i="9" s="1"/>
  <c r="H1740" i="9"/>
  <c r="I1740" i="9" s="1"/>
  <c r="H1739" i="9"/>
  <c r="I1739" i="9" s="1"/>
  <c r="H1738" i="9"/>
  <c r="I1738" i="9" s="1"/>
  <c r="H1737" i="9"/>
  <c r="I1737" i="9" s="1"/>
  <c r="H1736" i="9"/>
  <c r="I1736" i="9" s="1"/>
  <c r="H1735" i="9"/>
  <c r="I1735" i="9" s="1"/>
  <c r="H1734" i="9"/>
  <c r="I1734" i="9" s="1"/>
  <c r="H1733" i="9"/>
  <c r="I1733" i="9" s="1"/>
  <c r="H1732" i="9"/>
  <c r="I1732" i="9" s="1"/>
  <c r="H1731" i="9"/>
  <c r="I1731" i="9" s="1"/>
  <c r="H1730" i="9"/>
  <c r="I1730" i="9" s="1"/>
  <c r="H1729" i="9"/>
  <c r="I1729" i="9" s="1"/>
  <c r="H1728" i="9"/>
  <c r="I1728" i="9" s="1"/>
  <c r="H1727" i="9"/>
  <c r="I1727" i="9" s="1"/>
  <c r="H1726" i="9"/>
  <c r="I1726" i="9" s="1"/>
  <c r="H1725" i="9"/>
  <c r="I1725" i="9" s="1"/>
  <c r="H1724" i="9"/>
  <c r="I1724" i="9" s="1"/>
  <c r="H1723" i="9"/>
  <c r="I1723" i="9" s="1"/>
  <c r="H1722" i="9"/>
  <c r="I1722" i="9" s="1"/>
  <c r="H1721" i="9"/>
  <c r="I1721" i="9" s="1"/>
  <c r="H1720" i="9"/>
  <c r="I1720" i="9" s="1"/>
  <c r="H1719" i="9"/>
  <c r="I1719" i="9" s="1"/>
  <c r="H1718" i="9"/>
  <c r="I1718" i="9" s="1"/>
  <c r="H1717" i="9"/>
  <c r="I1717" i="9" s="1"/>
  <c r="H1716" i="9"/>
  <c r="I1716" i="9" s="1"/>
  <c r="H1715" i="9"/>
  <c r="I1715" i="9" s="1"/>
  <c r="H1714" i="9"/>
  <c r="I1714" i="9" s="1"/>
  <c r="H1713" i="9"/>
  <c r="I1713" i="9" s="1"/>
  <c r="H1712" i="9"/>
  <c r="I1712" i="9" s="1"/>
  <c r="H1711" i="9"/>
  <c r="I1711" i="9" s="1"/>
  <c r="H1710" i="9"/>
  <c r="I1710" i="9" s="1"/>
  <c r="H1709" i="9"/>
  <c r="I1709" i="9" s="1"/>
  <c r="H1708" i="9"/>
  <c r="I1708" i="9" s="1"/>
  <c r="H1707" i="9"/>
  <c r="I1707" i="9" s="1"/>
  <c r="H1706" i="9"/>
  <c r="I1706" i="9" s="1"/>
  <c r="H1705" i="9"/>
  <c r="I1705" i="9" s="1"/>
  <c r="H1704" i="9"/>
  <c r="I1704" i="9" s="1"/>
  <c r="H1703" i="9"/>
  <c r="I1703" i="9" s="1"/>
  <c r="H1702" i="9"/>
  <c r="I1702" i="9" s="1"/>
  <c r="H1701" i="9"/>
  <c r="I1701" i="9" s="1"/>
  <c r="H1700" i="9"/>
  <c r="I1700" i="9" s="1"/>
  <c r="H1699" i="9"/>
  <c r="I1699" i="9" s="1"/>
  <c r="H1698" i="9"/>
  <c r="I1698" i="9" s="1"/>
  <c r="H1697" i="9"/>
  <c r="I1697" i="9" s="1"/>
  <c r="H1696" i="9"/>
  <c r="I1696" i="9" s="1"/>
  <c r="H1695" i="9"/>
  <c r="I1695" i="9" s="1"/>
  <c r="H1694" i="9"/>
  <c r="I1694" i="9" s="1"/>
  <c r="H1693" i="9"/>
  <c r="I1693" i="9" s="1"/>
  <c r="H1692" i="9"/>
  <c r="I1692" i="9" s="1"/>
  <c r="H1691" i="9"/>
  <c r="I1691" i="9" s="1"/>
  <c r="H1690" i="9"/>
  <c r="I1690" i="9" s="1"/>
  <c r="H1689" i="9"/>
  <c r="I1689" i="9" s="1"/>
  <c r="H1688" i="9"/>
  <c r="I1688" i="9" s="1"/>
  <c r="H1687" i="9"/>
  <c r="I1687" i="9" s="1"/>
  <c r="H1686" i="9"/>
  <c r="I1686" i="9" s="1"/>
  <c r="H1685" i="9"/>
  <c r="I1685" i="9" s="1"/>
  <c r="I1684" i="9"/>
  <c r="H1684" i="9"/>
  <c r="H1683" i="9"/>
  <c r="I1683" i="9" s="1"/>
  <c r="H1682" i="9"/>
  <c r="I1682" i="9" s="1"/>
  <c r="H1681" i="9"/>
  <c r="I1681" i="9" s="1"/>
  <c r="H1680" i="9"/>
  <c r="I1680" i="9" s="1"/>
  <c r="I1679" i="9"/>
  <c r="I1678" i="9"/>
  <c r="I1677" i="9"/>
  <c r="I1676" i="9"/>
  <c r="I1675" i="9"/>
  <c r="I1674" i="9"/>
  <c r="I1673" i="9"/>
  <c r="I1672" i="9"/>
  <c r="I1671" i="9"/>
  <c r="I1670" i="9"/>
  <c r="I1669" i="9"/>
  <c r="I1668" i="9"/>
  <c r="I1667" i="9"/>
  <c r="I1666" i="9"/>
  <c r="I1665" i="9"/>
  <c r="I1664" i="9"/>
  <c r="I1663" i="9"/>
  <c r="I1662" i="9"/>
  <c r="I1661" i="9"/>
  <c r="I1660" i="9"/>
  <c r="I1659" i="9"/>
  <c r="I1658" i="9"/>
  <c r="I1657" i="9"/>
  <c r="I1656" i="9"/>
  <c r="I1655" i="9"/>
  <c r="I1654" i="9"/>
  <c r="I1653" i="9"/>
  <c r="I1652" i="9"/>
  <c r="I1651" i="9"/>
  <c r="I1650" i="9"/>
  <c r="I1649" i="9"/>
  <c r="I1648" i="9"/>
  <c r="I1647" i="9"/>
  <c r="I1646" i="9"/>
  <c r="I1645" i="9"/>
  <c r="I1644" i="9"/>
  <c r="I1643" i="9"/>
  <c r="I1642" i="9"/>
  <c r="I1641" i="9"/>
  <c r="I1640" i="9"/>
  <c r="I1639" i="9"/>
  <c r="I1638" i="9"/>
  <c r="I1637" i="9"/>
  <c r="I1636" i="9"/>
  <c r="I1635" i="9"/>
  <c r="I1634" i="9"/>
  <c r="I1633" i="9"/>
  <c r="I1632" i="9"/>
  <c r="I1631" i="9"/>
  <c r="I1630" i="9"/>
  <c r="I1629" i="9"/>
  <c r="I1628" i="9"/>
  <c r="I1627" i="9"/>
  <c r="I1626" i="9"/>
  <c r="I1625" i="9"/>
  <c r="I1624" i="9"/>
  <c r="I1623" i="9"/>
  <c r="I1622" i="9"/>
  <c r="I1621" i="9"/>
  <c r="I1620" i="9"/>
  <c r="I1619" i="9"/>
  <c r="I1618" i="9"/>
  <c r="I1617" i="9"/>
  <c r="I1616" i="9"/>
  <c r="I1615" i="9"/>
  <c r="I1614" i="9"/>
  <c r="I1613" i="9"/>
  <c r="I1612" i="9"/>
  <c r="I1611" i="9"/>
  <c r="I1610" i="9"/>
  <c r="I1609" i="9"/>
  <c r="I1608" i="9"/>
  <c r="I1607" i="9"/>
  <c r="I1606" i="9"/>
  <c r="I1605" i="9"/>
  <c r="I1604" i="9"/>
  <c r="I1603" i="9"/>
  <c r="I1602" i="9"/>
  <c r="I1601" i="9"/>
  <c r="I1600" i="9"/>
  <c r="I1599" i="9"/>
  <c r="I1598" i="9"/>
  <c r="I1597" i="9"/>
  <c r="I1596" i="9"/>
  <c r="I1595" i="9"/>
  <c r="I1594" i="9"/>
  <c r="I1593" i="9"/>
  <c r="I1592" i="9"/>
  <c r="I1591" i="9"/>
  <c r="I1590" i="9"/>
  <c r="I1589" i="9"/>
  <c r="I1588" i="9"/>
  <c r="I1587" i="9"/>
  <c r="I1586" i="9"/>
  <c r="I1585" i="9"/>
  <c r="I1584" i="9"/>
  <c r="I1583" i="9"/>
  <c r="I1582" i="9"/>
  <c r="I1581" i="9"/>
  <c r="I1580" i="9"/>
  <c r="I1579" i="9"/>
  <c r="I1578" i="9"/>
  <c r="I1577" i="9"/>
  <c r="I1576" i="9"/>
  <c r="I1575" i="9"/>
  <c r="I1574" i="9"/>
  <c r="I1573" i="9"/>
  <c r="I1572" i="9"/>
  <c r="I1571" i="9"/>
  <c r="I1570" i="9"/>
  <c r="I1569" i="9"/>
  <c r="I1568" i="9"/>
  <c r="I1567" i="9"/>
  <c r="I1566" i="9"/>
  <c r="I1565" i="9"/>
  <c r="I1564" i="9"/>
  <c r="I1563" i="9"/>
  <c r="I1562" i="9"/>
  <c r="I1561" i="9"/>
  <c r="I1560" i="9"/>
  <c r="I1559" i="9"/>
  <c r="I1558" i="9"/>
  <c r="I1557" i="9"/>
  <c r="I1556" i="9"/>
  <c r="I1555" i="9"/>
  <c r="I1554" i="9"/>
  <c r="I1553" i="9"/>
  <c r="I1552" i="9"/>
  <c r="I1551" i="9"/>
  <c r="I1550" i="9"/>
  <c r="I1549" i="9"/>
  <c r="I1548" i="9"/>
  <c r="I1547" i="9"/>
  <c r="I1546" i="9"/>
  <c r="I1545" i="9"/>
  <c r="I1544" i="9"/>
  <c r="I1543" i="9"/>
  <c r="I1542" i="9"/>
  <c r="I1541" i="9"/>
  <c r="I1540" i="9"/>
  <c r="I1539" i="9"/>
  <c r="H1538" i="9"/>
  <c r="I1538" i="9" s="1"/>
  <c r="H1537" i="9"/>
  <c r="I1537" i="9" s="1"/>
  <c r="H1536" i="9"/>
  <c r="H1535" i="9"/>
  <c r="I1535" i="9" s="1"/>
  <c r="H1534" i="9"/>
  <c r="I1534" i="9" s="1"/>
  <c r="H1533" i="9"/>
  <c r="I1533" i="9" s="1"/>
  <c r="H1532" i="9"/>
  <c r="I1532" i="9" s="1"/>
  <c r="H1531" i="9"/>
  <c r="I1531" i="9" s="1"/>
  <c r="H1530" i="9"/>
  <c r="I1530" i="9" s="1"/>
  <c r="I1529" i="9"/>
  <c r="I1528" i="9"/>
  <c r="H1527" i="9"/>
  <c r="I1527" i="9" s="1"/>
  <c r="H1526" i="9"/>
  <c r="I1526" i="9" s="1"/>
  <c r="H1525" i="9"/>
  <c r="I1525" i="9" s="1"/>
  <c r="H1524" i="9"/>
  <c r="I1524" i="9" s="1"/>
  <c r="H1523" i="9"/>
  <c r="I1523" i="9" s="1"/>
  <c r="H1522" i="9"/>
  <c r="I1522" i="9" s="1"/>
  <c r="H1521" i="9"/>
  <c r="I1521" i="9" s="1"/>
  <c r="H1520" i="9"/>
  <c r="I1520" i="9" s="1"/>
  <c r="H1519" i="9"/>
  <c r="I1519" i="9" s="1"/>
  <c r="H1518" i="9"/>
  <c r="I1518" i="9" s="1"/>
  <c r="H1517" i="9"/>
  <c r="I1517" i="9" s="1"/>
  <c r="H1516" i="9"/>
  <c r="I1516" i="9" s="1"/>
  <c r="H1515" i="9"/>
  <c r="I1515" i="9" s="1"/>
  <c r="H1514" i="9"/>
  <c r="I1514" i="9" s="1"/>
  <c r="H1513" i="9"/>
  <c r="I1513" i="9" s="1"/>
  <c r="H1512" i="9"/>
  <c r="I1512" i="9" s="1"/>
  <c r="H1511" i="9"/>
  <c r="I1511" i="9" s="1"/>
  <c r="H1510" i="9"/>
  <c r="I1510" i="9" s="1"/>
  <c r="H1509" i="9"/>
  <c r="I1509" i="9" s="1"/>
  <c r="H1508" i="9"/>
  <c r="I1508" i="9" s="1"/>
  <c r="H1507" i="9"/>
  <c r="I1507" i="9" s="1"/>
  <c r="H1506" i="9"/>
  <c r="I1506" i="9" s="1"/>
  <c r="H1505" i="9"/>
  <c r="I1505" i="9" s="1"/>
  <c r="H1504" i="9"/>
  <c r="I1504" i="9" s="1"/>
  <c r="H1503" i="9"/>
  <c r="I1503" i="9" s="1"/>
  <c r="H1502" i="9"/>
  <c r="I1502" i="9" s="1"/>
  <c r="H1501" i="9"/>
  <c r="I1501" i="9" s="1"/>
  <c r="H1500" i="9"/>
  <c r="I1500" i="9" s="1"/>
  <c r="I1499" i="9"/>
  <c r="H1499" i="9"/>
  <c r="H1498" i="9"/>
  <c r="I1498" i="9" s="1"/>
  <c r="H1497" i="9"/>
  <c r="I1497" i="9" s="1"/>
  <c r="H1496" i="9"/>
  <c r="I1496" i="9" s="1"/>
  <c r="H1495" i="9"/>
  <c r="I1495" i="9" s="1"/>
  <c r="H1494" i="9"/>
  <c r="I1494" i="9" s="1"/>
  <c r="I1493" i="9"/>
  <c r="I1492" i="9"/>
  <c r="I1491" i="9"/>
  <c r="I1490" i="9"/>
  <c r="I1489" i="9"/>
  <c r="I1488" i="9"/>
  <c r="I1487" i="9"/>
  <c r="I1486" i="9"/>
  <c r="H1485" i="9"/>
  <c r="I1485" i="9" s="1"/>
  <c r="H1484" i="9"/>
  <c r="I1484" i="9" s="1"/>
  <c r="H1483" i="9"/>
  <c r="I1483" i="9" s="1"/>
  <c r="H1482" i="9"/>
  <c r="I1482" i="9" s="1"/>
  <c r="H1481" i="9"/>
  <c r="I1481" i="9" s="1"/>
  <c r="H1480" i="9"/>
  <c r="I1480" i="9" s="1"/>
  <c r="H1479" i="9"/>
  <c r="I1479" i="9" s="1"/>
  <c r="H1478" i="9"/>
  <c r="I1478" i="9" s="1"/>
  <c r="H1477" i="9"/>
  <c r="I1477" i="9" s="1"/>
  <c r="H1476" i="9"/>
  <c r="I1476" i="9" s="1"/>
  <c r="H1475" i="9"/>
  <c r="I1475" i="9" s="1"/>
  <c r="H1474" i="9"/>
  <c r="I1474" i="9" s="1"/>
  <c r="I1473" i="9"/>
  <c r="H1473" i="9"/>
  <c r="H1472" i="9"/>
  <c r="I1472" i="9" s="1"/>
  <c r="H1471" i="9"/>
  <c r="I1471" i="9" s="1"/>
  <c r="H1470" i="9"/>
  <c r="I1470" i="9" s="1"/>
  <c r="H1469" i="9"/>
  <c r="I1469" i="9" s="1"/>
  <c r="H1468" i="9"/>
  <c r="I1468" i="9" s="1"/>
  <c r="H1467" i="9"/>
  <c r="I1467" i="9" s="1"/>
  <c r="H1466" i="9"/>
  <c r="I1466" i="9" s="1"/>
  <c r="H1465" i="9"/>
  <c r="I1465" i="9" s="1"/>
  <c r="H1464" i="9"/>
  <c r="I1464" i="9" s="1"/>
  <c r="H1463" i="9"/>
  <c r="I1463" i="9" s="1"/>
  <c r="H1462" i="9"/>
  <c r="I1462" i="9" s="1"/>
  <c r="H1461" i="9"/>
  <c r="I1461" i="9" s="1"/>
  <c r="H1460" i="9"/>
  <c r="I1460" i="9" s="1"/>
  <c r="H1459" i="9"/>
  <c r="I1459" i="9" s="1"/>
  <c r="H1458" i="9"/>
  <c r="I1458" i="9" s="1"/>
  <c r="H1457" i="9"/>
  <c r="I1457" i="9" s="1"/>
  <c r="H1456" i="9"/>
  <c r="I1456" i="9" s="1"/>
  <c r="H1455" i="9"/>
  <c r="I1455" i="9" s="1"/>
  <c r="H1454" i="9"/>
  <c r="I1454" i="9" s="1"/>
  <c r="H1453" i="9"/>
  <c r="I1453" i="9" s="1"/>
  <c r="H1452" i="9"/>
  <c r="I1452" i="9" s="1"/>
  <c r="H1451" i="9"/>
  <c r="I1451" i="9" s="1"/>
  <c r="H1450" i="9"/>
  <c r="I1450" i="9" s="1"/>
  <c r="H1449" i="9"/>
  <c r="I1449" i="9" s="1"/>
  <c r="H1448" i="9"/>
  <c r="I1448" i="9" s="1"/>
  <c r="H1447" i="9"/>
  <c r="I1447" i="9" s="1"/>
  <c r="H1446" i="9"/>
  <c r="I1446" i="9" s="1"/>
  <c r="H1445" i="9"/>
  <c r="I1445" i="9" s="1"/>
  <c r="H1444" i="9"/>
  <c r="I1444" i="9" s="1"/>
  <c r="H1443" i="9"/>
  <c r="I1443" i="9" s="1"/>
  <c r="H1442" i="9"/>
  <c r="I1442" i="9" s="1"/>
  <c r="H1441" i="9"/>
  <c r="I1441" i="9" s="1"/>
  <c r="H1440" i="9"/>
  <c r="I1440" i="9" s="1"/>
  <c r="H1439" i="9"/>
  <c r="I1439" i="9" s="1"/>
  <c r="H1438" i="9"/>
  <c r="I1438" i="9" s="1"/>
  <c r="H1437" i="9"/>
  <c r="I1437" i="9" s="1"/>
  <c r="H1436" i="9"/>
  <c r="I1436" i="9" s="1"/>
  <c r="H1435" i="9"/>
  <c r="I1435" i="9" s="1"/>
  <c r="H1434" i="9"/>
  <c r="I1434" i="9" s="1"/>
  <c r="H1433" i="9"/>
  <c r="I1433" i="9" s="1"/>
  <c r="H1432" i="9"/>
  <c r="I1432" i="9" s="1"/>
  <c r="H1431" i="9"/>
  <c r="I1431" i="9" s="1"/>
  <c r="H1430" i="9"/>
  <c r="I1430" i="9" s="1"/>
  <c r="H1429" i="9"/>
  <c r="I1429" i="9" s="1"/>
  <c r="H1428" i="9"/>
  <c r="I1428" i="9" s="1"/>
  <c r="H1427" i="9"/>
  <c r="I1427" i="9" s="1"/>
  <c r="H1426" i="9"/>
  <c r="I1426" i="9" s="1"/>
  <c r="H1425" i="9"/>
  <c r="I1425" i="9" s="1"/>
  <c r="H1424" i="9"/>
  <c r="I1424" i="9" s="1"/>
  <c r="H1423" i="9"/>
  <c r="I1423" i="9" s="1"/>
  <c r="H1422" i="9"/>
  <c r="I1422" i="9" s="1"/>
  <c r="H1421" i="9"/>
  <c r="I1421" i="9" s="1"/>
  <c r="H1420" i="9"/>
  <c r="I1420" i="9" s="1"/>
  <c r="H1419" i="9"/>
  <c r="I1419" i="9" s="1"/>
  <c r="H1418" i="9"/>
  <c r="I1418" i="9" s="1"/>
  <c r="H1417" i="9"/>
  <c r="I1417" i="9" s="1"/>
  <c r="H1416" i="9"/>
  <c r="I1416" i="9" s="1"/>
  <c r="H1415" i="9"/>
  <c r="I1415" i="9" s="1"/>
  <c r="H1414" i="9"/>
  <c r="I1414" i="9" s="1"/>
  <c r="H1413" i="9"/>
  <c r="I1413" i="9" s="1"/>
  <c r="H1412" i="9"/>
  <c r="I1412" i="9" s="1"/>
  <c r="H1411" i="9"/>
  <c r="I1411" i="9" s="1"/>
  <c r="H1410" i="9"/>
  <c r="I1410" i="9" s="1"/>
  <c r="H1409" i="9"/>
  <c r="I1409" i="9" s="1"/>
  <c r="H1408" i="9"/>
  <c r="I1408" i="9" s="1"/>
  <c r="H1407" i="9"/>
  <c r="I1407" i="9" s="1"/>
  <c r="H1406" i="9"/>
  <c r="I1406" i="9" s="1"/>
  <c r="H1405" i="9"/>
  <c r="I1405" i="9" s="1"/>
  <c r="H1404" i="9"/>
  <c r="I1404" i="9" s="1"/>
  <c r="H1403" i="9"/>
  <c r="I1403" i="9" s="1"/>
  <c r="H1402" i="9"/>
  <c r="I1402" i="9" s="1"/>
  <c r="H1401" i="9"/>
  <c r="I1401" i="9" s="1"/>
  <c r="H1400" i="9"/>
  <c r="I1400" i="9" s="1"/>
  <c r="H1399" i="9"/>
  <c r="I1399" i="9" s="1"/>
  <c r="H1398" i="9"/>
  <c r="I1398" i="9" s="1"/>
  <c r="H1397" i="9"/>
  <c r="I1397" i="9" s="1"/>
  <c r="H1396" i="9"/>
  <c r="I1396" i="9" s="1"/>
  <c r="H1395" i="9"/>
  <c r="I1395" i="9" s="1"/>
  <c r="H1394" i="9"/>
  <c r="I1394" i="9" s="1"/>
  <c r="H1393" i="9"/>
  <c r="I1393" i="9" s="1"/>
  <c r="H1392" i="9"/>
  <c r="I1392" i="9" s="1"/>
  <c r="H1391" i="9"/>
  <c r="I1391" i="9" s="1"/>
  <c r="H1390" i="9"/>
  <c r="I1390" i="9" s="1"/>
  <c r="H1389" i="9"/>
  <c r="I1389" i="9" s="1"/>
  <c r="H1388" i="9"/>
  <c r="I1388" i="9" s="1"/>
  <c r="H1387" i="9"/>
  <c r="I1387" i="9" s="1"/>
  <c r="H1386" i="9"/>
  <c r="I1386" i="9" s="1"/>
  <c r="H1385" i="9"/>
  <c r="I1385" i="9" s="1"/>
  <c r="H1384" i="9"/>
  <c r="I1384" i="9" s="1"/>
  <c r="H1383" i="9"/>
  <c r="I1383" i="9" s="1"/>
  <c r="H1382" i="9"/>
  <c r="I1382" i="9" s="1"/>
  <c r="H1381" i="9"/>
  <c r="I1381" i="9" s="1"/>
  <c r="I1380" i="9"/>
  <c r="H1380" i="9"/>
  <c r="H1379" i="9"/>
  <c r="I1379" i="9" s="1"/>
  <c r="I1378" i="9"/>
  <c r="H1378" i="9"/>
  <c r="H1377" i="9"/>
  <c r="I1377" i="9" s="1"/>
  <c r="H1376" i="9"/>
  <c r="I1376" i="9" s="1"/>
  <c r="H1375" i="9"/>
  <c r="I1375" i="9" s="1"/>
  <c r="H1374" i="9"/>
  <c r="I1374" i="9" s="1"/>
  <c r="H1373" i="9"/>
  <c r="I1373" i="9" s="1"/>
  <c r="H1372" i="9"/>
  <c r="I1372" i="9" s="1"/>
  <c r="H1371" i="9"/>
  <c r="I1371" i="9" s="1"/>
  <c r="H1370" i="9"/>
  <c r="I1370" i="9" s="1"/>
  <c r="H1369" i="9"/>
  <c r="I1369" i="9" s="1"/>
  <c r="H1368" i="9"/>
  <c r="I1368" i="9" s="1"/>
  <c r="H1367" i="9"/>
  <c r="I1367" i="9" s="1"/>
  <c r="H1366" i="9"/>
  <c r="I1366" i="9" s="1"/>
  <c r="H1365" i="9"/>
  <c r="I1365" i="9" s="1"/>
  <c r="I1364" i="9"/>
  <c r="H1364" i="9"/>
  <c r="H1363" i="9"/>
  <c r="I1363" i="9" s="1"/>
  <c r="I1362" i="9"/>
  <c r="H1362" i="9"/>
  <c r="H1361" i="9"/>
  <c r="I1361" i="9" s="1"/>
  <c r="H1360" i="9"/>
  <c r="I1360" i="9" s="1"/>
  <c r="H1359" i="9"/>
  <c r="I1359" i="9" s="1"/>
  <c r="H1358" i="9"/>
  <c r="I1358" i="9" s="1"/>
  <c r="H1357" i="9"/>
  <c r="I1357" i="9" s="1"/>
  <c r="H1356" i="9"/>
  <c r="I1356" i="9" s="1"/>
  <c r="H1355" i="9"/>
  <c r="I1355" i="9" s="1"/>
  <c r="H1354" i="9"/>
  <c r="I1354" i="9" s="1"/>
  <c r="H1353" i="9"/>
  <c r="I1353" i="9" s="1"/>
  <c r="H1352" i="9"/>
  <c r="I1352" i="9" s="1"/>
  <c r="H1351" i="9"/>
  <c r="I1351" i="9" s="1"/>
  <c r="H1350" i="9"/>
  <c r="I1350" i="9" s="1"/>
  <c r="H1349" i="9"/>
  <c r="I1349" i="9" s="1"/>
  <c r="I1348" i="9"/>
  <c r="H1348" i="9"/>
  <c r="H1347" i="9"/>
  <c r="I1347" i="9" s="1"/>
  <c r="I1346" i="9"/>
  <c r="H1346" i="9"/>
  <c r="H1345" i="9"/>
  <c r="I1345" i="9" s="1"/>
  <c r="H1344" i="9"/>
  <c r="I1344" i="9" s="1"/>
  <c r="H1343" i="9"/>
  <c r="I1343" i="9" s="1"/>
  <c r="H1342" i="9"/>
  <c r="I1342" i="9" s="1"/>
  <c r="H1341" i="9"/>
  <c r="I1341" i="9" s="1"/>
  <c r="H1340" i="9"/>
  <c r="I1340" i="9" s="1"/>
  <c r="H1339" i="9"/>
  <c r="I1339" i="9" s="1"/>
  <c r="H1338" i="9"/>
  <c r="I1338" i="9" s="1"/>
  <c r="H1337" i="9"/>
  <c r="I1337" i="9" s="1"/>
  <c r="H1336" i="9"/>
  <c r="I1336" i="9" s="1"/>
  <c r="H1335" i="9"/>
  <c r="I1335" i="9" s="1"/>
  <c r="H1334" i="9"/>
  <c r="I1334" i="9" s="1"/>
  <c r="H1333" i="9"/>
  <c r="I1333" i="9" s="1"/>
  <c r="I1332" i="9"/>
  <c r="H1332" i="9"/>
  <c r="H1331" i="9"/>
  <c r="I1331" i="9" s="1"/>
  <c r="I1330" i="9"/>
  <c r="H1330" i="9"/>
  <c r="H1329" i="9"/>
  <c r="I1329" i="9" s="1"/>
  <c r="H1328" i="9"/>
  <c r="I1328" i="9" s="1"/>
  <c r="H1327" i="9"/>
  <c r="I1327" i="9" s="1"/>
  <c r="H1326" i="9"/>
  <c r="I1326" i="9" s="1"/>
  <c r="H1325" i="9"/>
  <c r="I1325" i="9" s="1"/>
  <c r="H1324" i="9"/>
  <c r="I1324" i="9" s="1"/>
  <c r="H1323" i="9"/>
  <c r="I1323" i="9" s="1"/>
  <c r="H1322" i="9"/>
  <c r="I1322" i="9" s="1"/>
  <c r="H1321" i="9"/>
  <c r="I1321" i="9" s="1"/>
  <c r="H1320" i="9"/>
  <c r="I1320" i="9" s="1"/>
  <c r="H1319" i="9"/>
  <c r="I1319" i="9" s="1"/>
  <c r="H1318" i="9"/>
  <c r="I1318" i="9" s="1"/>
  <c r="H1317" i="9"/>
  <c r="I1317" i="9" s="1"/>
  <c r="I1316" i="9"/>
  <c r="H1315" i="9"/>
  <c r="I1315" i="9" s="1"/>
  <c r="H1314" i="9"/>
  <c r="I1314" i="9" s="1"/>
  <c r="H1313" i="9"/>
  <c r="I1313" i="9" s="1"/>
  <c r="I1312" i="9"/>
  <c r="H1312" i="9"/>
  <c r="H1311" i="9"/>
  <c r="I1311" i="9" s="1"/>
  <c r="I1310" i="9"/>
  <c r="H1310" i="9"/>
  <c r="H1309" i="9"/>
  <c r="I1309" i="9" s="1"/>
  <c r="H1308" i="9"/>
  <c r="I1308" i="9" s="1"/>
  <c r="H1307" i="9"/>
  <c r="I1307" i="9" s="1"/>
  <c r="I1306" i="9"/>
  <c r="H1306" i="9"/>
  <c r="H1305" i="9"/>
  <c r="I1305" i="9" s="1"/>
  <c r="I1304" i="9"/>
  <c r="H1304" i="9"/>
  <c r="H1303" i="9"/>
  <c r="I1303" i="9" s="1"/>
  <c r="H1302" i="9"/>
  <c r="I1302" i="9" s="1"/>
  <c r="H1301" i="9"/>
  <c r="I1301" i="9" s="1"/>
  <c r="H1300" i="9"/>
  <c r="I1300" i="9" s="1"/>
  <c r="H1299" i="9"/>
  <c r="I1299" i="9" s="1"/>
  <c r="H1298" i="9"/>
  <c r="I1298" i="9" s="1"/>
  <c r="H1297" i="9"/>
  <c r="I1297" i="9" s="1"/>
  <c r="H1296" i="9"/>
  <c r="I1296" i="9" s="1"/>
  <c r="H1295" i="9"/>
  <c r="I1295" i="9" s="1"/>
  <c r="H1294" i="9"/>
  <c r="I1294" i="9" s="1"/>
  <c r="H1293" i="9"/>
  <c r="I1293" i="9" s="1"/>
  <c r="H1292" i="9"/>
  <c r="I1292" i="9" s="1"/>
  <c r="H1291" i="9"/>
  <c r="I1291" i="9" s="1"/>
  <c r="H1290" i="9"/>
  <c r="I1290" i="9" s="1"/>
  <c r="H1289" i="9"/>
  <c r="I1289" i="9" s="1"/>
  <c r="H1288" i="9"/>
  <c r="I1288" i="9" s="1"/>
  <c r="H1287" i="9"/>
  <c r="I1287" i="9" s="1"/>
  <c r="H1286" i="9"/>
  <c r="I1286" i="9" s="1"/>
  <c r="H1285" i="9"/>
  <c r="I1285" i="9" s="1"/>
  <c r="H1284" i="9"/>
  <c r="I1284" i="9" s="1"/>
  <c r="H1283" i="9"/>
  <c r="I1283" i="9" s="1"/>
  <c r="H1282" i="9"/>
  <c r="I1282" i="9" s="1"/>
  <c r="H1281" i="9"/>
  <c r="I1281" i="9" s="1"/>
  <c r="H1280" i="9"/>
  <c r="I1280" i="9" s="1"/>
  <c r="H1279" i="9"/>
  <c r="I1279" i="9" s="1"/>
  <c r="H1278" i="9"/>
  <c r="I1278" i="9" s="1"/>
  <c r="H1277" i="9"/>
  <c r="I1277" i="9" s="1"/>
  <c r="H1276" i="9"/>
  <c r="I1276" i="9" s="1"/>
  <c r="H1275" i="9"/>
  <c r="I1275" i="9" s="1"/>
  <c r="H1274" i="9"/>
  <c r="I1274" i="9" s="1"/>
  <c r="H1273" i="9"/>
  <c r="I1273" i="9" s="1"/>
  <c r="H1272" i="9"/>
  <c r="I1272" i="9" s="1"/>
  <c r="H1271" i="9"/>
  <c r="I1271" i="9" s="1"/>
  <c r="H1270" i="9"/>
  <c r="I1270" i="9" s="1"/>
  <c r="H1269" i="9"/>
  <c r="I1269" i="9" s="1"/>
  <c r="H1268" i="9"/>
  <c r="I1268" i="9" s="1"/>
  <c r="H1267" i="9"/>
  <c r="I1267" i="9" s="1"/>
  <c r="H1266" i="9"/>
  <c r="I1266" i="9" s="1"/>
  <c r="H1265" i="9"/>
  <c r="I1265" i="9" s="1"/>
  <c r="H1264" i="9"/>
  <c r="I1264" i="9" s="1"/>
  <c r="H1263" i="9"/>
  <c r="I1263" i="9" s="1"/>
  <c r="I1262" i="9"/>
  <c r="H1262" i="9"/>
  <c r="H1261" i="9"/>
  <c r="I1261" i="9" s="1"/>
  <c r="H1260" i="9"/>
  <c r="I1260" i="9" s="1"/>
  <c r="H1259" i="9"/>
  <c r="I1259" i="9" s="1"/>
  <c r="H1258" i="9"/>
  <c r="I1258" i="9" s="1"/>
  <c r="H1257" i="9"/>
  <c r="I1257" i="9" s="1"/>
  <c r="I1256" i="9"/>
  <c r="H1256" i="9"/>
  <c r="H1255" i="9"/>
  <c r="I1255" i="9" s="1"/>
  <c r="H1254" i="9"/>
  <c r="I1254" i="9" s="1"/>
  <c r="H1253" i="9"/>
  <c r="I1253" i="9" s="1"/>
  <c r="H1252" i="9"/>
  <c r="I1252" i="9" s="1"/>
  <c r="H1251" i="9"/>
  <c r="I1251" i="9" s="1"/>
  <c r="I1250" i="9"/>
  <c r="H1250" i="9"/>
  <c r="H1249" i="9"/>
  <c r="I1249" i="9" s="1"/>
  <c r="H1248" i="9"/>
  <c r="I1248" i="9" s="1"/>
  <c r="H1247" i="9"/>
  <c r="I1247" i="9" s="1"/>
  <c r="H1246" i="9"/>
  <c r="I1246" i="9" s="1"/>
  <c r="H1245" i="9"/>
  <c r="I1245" i="9" s="1"/>
  <c r="H1244" i="9"/>
  <c r="I1244" i="9" s="1"/>
  <c r="H1243" i="9"/>
  <c r="I1243" i="9" s="1"/>
  <c r="H1242" i="9"/>
  <c r="I1242" i="9" s="1"/>
  <c r="H1241" i="9"/>
  <c r="I1241" i="9" s="1"/>
  <c r="H1240" i="9"/>
  <c r="I1240" i="9" s="1"/>
  <c r="H1239" i="9"/>
  <c r="I1239" i="9" s="1"/>
  <c r="H1238" i="9"/>
  <c r="I1238" i="9" s="1"/>
  <c r="H1237" i="9"/>
  <c r="I1237" i="9" s="1"/>
  <c r="H1236" i="9"/>
  <c r="I1236" i="9" s="1"/>
  <c r="H1235" i="9"/>
  <c r="I1235" i="9" s="1"/>
  <c r="H1234" i="9"/>
  <c r="I1234" i="9" s="1"/>
  <c r="H1233" i="9"/>
  <c r="I1233" i="9" s="1"/>
  <c r="H1232" i="9"/>
  <c r="I1232" i="9" s="1"/>
  <c r="H1231" i="9"/>
  <c r="I1231" i="9" s="1"/>
  <c r="H1230" i="9"/>
  <c r="I1230" i="9" s="1"/>
  <c r="H1229" i="9"/>
  <c r="I1229" i="9" s="1"/>
  <c r="H1228" i="9"/>
  <c r="I1228" i="9" s="1"/>
  <c r="H1227" i="9"/>
  <c r="I1227" i="9" s="1"/>
  <c r="H1226" i="9"/>
  <c r="I1226" i="9" s="1"/>
  <c r="H1225" i="9"/>
  <c r="I1225" i="9" s="1"/>
  <c r="H1224" i="9"/>
  <c r="I1224" i="9" s="1"/>
  <c r="H1223" i="9"/>
  <c r="I1223" i="9" s="1"/>
  <c r="H1222" i="9"/>
  <c r="I1222" i="9" s="1"/>
  <c r="H1221" i="9"/>
  <c r="I1221" i="9" s="1"/>
  <c r="H1220" i="9"/>
  <c r="I1220" i="9" s="1"/>
  <c r="H1219" i="9"/>
  <c r="I1219" i="9" s="1"/>
  <c r="H1218" i="9"/>
  <c r="I1218" i="9" s="1"/>
  <c r="H1217" i="9"/>
  <c r="I1217" i="9" s="1"/>
  <c r="H1216" i="9"/>
  <c r="I1216" i="9" s="1"/>
  <c r="H1215" i="9"/>
  <c r="I1215" i="9" s="1"/>
  <c r="H1214" i="9"/>
  <c r="I1214" i="9" s="1"/>
  <c r="H1213" i="9"/>
  <c r="I1213" i="9" s="1"/>
  <c r="H1212" i="9"/>
  <c r="I1212" i="9" s="1"/>
  <c r="H1211" i="9"/>
  <c r="I1211" i="9" s="1"/>
  <c r="H1210" i="9"/>
  <c r="I1210" i="9" s="1"/>
  <c r="H1209" i="9"/>
  <c r="I1209" i="9" s="1"/>
  <c r="I1208" i="9"/>
  <c r="H1208" i="9"/>
  <c r="H1207" i="9"/>
  <c r="I1207" i="9" s="1"/>
  <c r="H1206" i="9"/>
  <c r="I1206" i="9" s="1"/>
  <c r="H1205" i="9"/>
  <c r="I1205" i="9" s="1"/>
  <c r="H1204" i="9"/>
  <c r="I1204" i="9" s="1"/>
  <c r="H1203" i="9"/>
  <c r="I1203" i="9" s="1"/>
  <c r="I1202" i="9"/>
  <c r="H1202" i="9"/>
  <c r="H1201" i="9"/>
  <c r="I1201" i="9" s="1"/>
  <c r="H1200" i="9"/>
  <c r="I1200" i="9" s="1"/>
  <c r="H1199" i="9"/>
  <c r="I1199" i="9" s="1"/>
  <c r="H1198" i="9"/>
  <c r="I1198" i="9" s="1"/>
  <c r="H1197" i="9"/>
  <c r="I1197" i="9" s="1"/>
  <c r="H1196" i="9"/>
  <c r="I1196" i="9" s="1"/>
  <c r="H1195" i="9"/>
  <c r="I1195" i="9" s="1"/>
  <c r="H1194" i="9"/>
  <c r="I1194" i="9" s="1"/>
  <c r="H1193" i="9"/>
  <c r="I1193" i="9" s="1"/>
  <c r="H1192" i="9"/>
  <c r="I1192" i="9" s="1"/>
  <c r="H1191" i="9"/>
  <c r="I1191" i="9" s="1"/>
  <c r="H1190" i="9"/>
  <c r="I1190" i="9" s="1"/>
  <c r="H1189" i="9"/>
  <c r="I1189" i="9" s="1"/>
  <c r="H1188" i="9"/>
  <c r="I1188" i="9" s="1"/>
  <c r="H1187" i="9"/>
  <c r="I1187" i="9" s="1"/>
  <c r="H1186" i="9"/>
  <c r="I1186" i="9" s="1"/>
  <c r="H1185" i="9"/>
  <c r="I1185" i="9" s="1"/>
  <c r="H1184" i="9"/>
  <c r="I1184" i="9" s="1"/>
  <c r="H1183" i="9"/>
  <c r="I1183" i="9" s="1"/>
  <c r="I1182" i="9"/>
  <c r="H1182" i="9"/>
  <c r="H1181" i="9"/>
  <c r="I1181" i="9" s="1"/>
  <c r="H1180" i="9"/>
  <c r="I1180" i="9" s="1"/>
  <c r="H1179" i="9"/>
  <c r="I1179" i="9" s="1"/>
  <c r="H1178" i="9"/>
  <c r="I1178" i="9" s="1"/>
  <c r="H1177" i="9"/>
  <c r="I1177" i="9" s="1"/>
  <c r="I1176" i="9"/>
  <c r="H1176" i="9"/>
  <c r="H1175" i="9"/>
  <c r="I1175" i="9" s="1"/>
  <c r="H1174" i="9"/>
  <c r="I1174" i="9" s="1"/>
  <c r="H1173" i="9"/>
  <c r="I1173" i="9" s="1"/>
  <c r="H1172" i="9"/>
  <c r="I1172" i="9" s="1"/>
  <c r="H1171" i="9"/>
  <c r="I1171" i="9" s="1"/>
  <c r="H1170" i="9"/>
  <c r="I1170" i="9" s="1"/>
  <c r="H1169" i="9"/>
  <c r="I1169" i="9" s="1"/>
  <c r="H1168" i="9"/>
  <c r="I1168" i="9" s="1"/>
  <c r="H1167" i="9"/>
  <c r="I1167" i="9" s="1"/>
  <c r="H1166" i="9"/>
  <c r="I1166" i="9" s="1"/>
  <c r="H1165" i="9"/>
  <c r="I1165" i="9" s="1"/>
  <c r="H1164" i="9"/>
  <c r="I1164" i="9" s="1"/>
  <c r="H1163" i="9"/>
  <c r="I1163" i="9" s="1"/>
  <c r="H1162" i="9"/>
  <c r="I1162" i="9" s="1"/>
  <c r="H1161" i="9"/>
  <c r="I1161" i="9" s="1"/>
  <c r="H1160" i="9"/>
  <c r="I1160" i="9" s="1"/>
  <c r="H1159" i="9"/>
  <c r="I1159" i="9" s="1"/>
  <c r="H1158" i="9"/>
  <c r="I1158" i="9" s="1"/>
  <c r="H1157" i="9"/>
  <c r="I1157" i="9" s="1"/>
  <c r="H1156" i="9"/>
  <c r="I1156" i="9" s="1"/>
  <c r="H1155" i="9"/>
  <c r="I1155" i="9" s="1"/>
  <c r="I1154" i="9"/>
  <c r="H1154" i="9"/>
  <c r="H1153" i="9"/>
  <c r="I1153" i="9" s="1"/>
  <c r="H1152" i="9"/>
  <c r="I1152" i="9" s="1"/>
  <c r="H1151" i="9"/>
  <c r="I1151" i="9" s="1"/>
  <c r="H1150" i="9"/>
  <c r="I1150" i="9" s="1"/>
  <c r="H1149" i="9"/>
  <c r="I1149" i="9" s="1"/>
  <c r="H1148" i="9"/>
  <c r="I1148" i="9" s="1"/>
  <c r="H1147" i="9"/>
  <c r="I1147" i="9" s="1"/>
  <c r="H1146" i="9"/>
  <c r="I1146" i="9" s="1"/>
  <c r="H1145" i="9"/>
  <c r="I1145" i="9" s="1"/>
  <c r="H1144" i="9"/>
  <c r="I1144" i="9" s="1"/>
  <c r="H1143" i="9"/>
  <c r="I1143" i="9" s="1"/>
  <c r="H1142" i="9"/>
  <c r="I1142" i="9" s="1"/>
  <c r="H1141" i="9"/>
  <c r="I1141" i="9" s="1"/>
  <c r="H1140" i="9"/>
  <c r="I1140" i="9" s="1"/>
  <c r="H1139" i="9"/>
  <c r="I1139" i="9" s="1"/>
  <c r="H1138" i="9"/>
  <c r="I1138" i="9" s="1"/>
  <c r="H1137" i="9"/>
  <c r="I1137" i="9" s="1"/>
  <c r="H1136" i="9"/>
  <c r="I1136" i="9" s="1"/>
  <c r="H1135" i="9"/>
  <c r="I1135" i="9" s="1"/>
  <c r="H1134" i="9"/>
  <c r="I1134" i="9" s="1"/>
  <c r="H1133" i="9"/>
  <c r="I1133" i="9" s="1"/>
  <c r="H1132" i="9"/>
  <c r="I1132" i="9" s="1"/>
  <c r="H1131" i="9"/>
  <c r="I1131" i="9" s="1"/>
  <c r="H1130" i="9"/>
  <c r="I1130" i="9" s="1"/>
  <c r="H1129" i="9"/>
  <c r="I1129" i="9" s="1"/>
  <c r="H1128" i="9"/>
  <c r="I1128" i="9" s="1"/>
  <c r="H1127" i="9"/>
  <c r="I1127" i="9" s="1"/>
  <c r="I1126" i="9"/>
  <c r="H1126" i="9"/>
  <c r="H1125" i="9"/>
  <c r="I1125" i="9" s="1"/>
  <c r="H1124" i="9"/>
  <c r="I1124" i="9" s="1"/>
  <c r="H1123" i="9"/>
  <c r="I1123" i="9" s="1"/>
  <c r="H1122" i="9"/>
  <c r="I1122" i="9" s="1"/>
  <c r="H1121" i="9"/>
  <c r="I1121" i="9" s="1"/>
  <c r="I1120" i="9"/>
  <c r="H1120" i="9"/>
  <c r="H1119" i="9"/>
  <c r="I1119" i="9" s="1"/>
  <c r="H1118" i="9"/>
  <c r="I1118" i="9" s="1"/>
  <c r="H1117" i="9"/>
  <c r="I1117" i="9" s="1"/>
  <c r="H1116" i="9"/>
  <c r="I1116" i="9" s="1"/>
  <c r="H1115" i="9"/>
  <c r="I1115" i="9" s="1"/>
  <c r="H1114" i="9"/>
  <c r="I1114" i="9" s="1"/>
  <c r="H1113" i="9"/>
  <c r="I1113" i="9" s="1"/>
  <c r="H1112" i="9"/>
  <c r="I1112" i="9" s="1"/>
  <c r="H1111" i="9"/>
  <c r="I1111" i="9" s="1"/>
  <c r="H1110" i="9"/>
  <c r="I1110" i="9" s="1"/>
  <c r="H1109" i="9"/>
  <c r="I1109" i="9" s="1"/>
  <c r="H1108" i="9"/>
  <c r="I1108" i="9" s="1"/>
  <c r="H1107" i="9"/>
  <c r="I1107" i="9" s="1"/>
  <c r="H1106" i="9"/>
  <c r="I1106" i="9" s="1"/>
  <c r="H1105" i="9"/>
  <c r="I1105" i="9" s="1"/>
  <c r="H1104" i="9"/>
  <c r="I1104" i="9" s="1"/>
  <c r="H1103" i="9"/>
  <c r="I1103" i="9" s="1"/>
  <c r="H1102" i="9"/>
  <c r="I1102" i="9" s="1"/>
  <c r="H1101" i="9"/>
  <c r="I1101" i="9" s="1"/>
  <c r="H1100" i="9"/>
  <c r="I1100" i="9" s="1"/>
  <c r="H1099" i="9"/>
  <c r="I1099" i="9" s="1"/>
  <c r="I1098" i="9"/>
  <c r="H1098" i="9"/>
  <c r="H1097" i="9"/>
  <c r="I1097" i="9" s="1"/>
  <c r="H1096" i="9"/>
  <c r="I1096" i="9" s="1"/>
  <c r="H1095" i="9"/>
  <c r="I1095" i="9" s="1"/>
  <c r="H1094" i="9"/>
  <c r="I1094" i="9" s="1"/>
  <c r="H1093" i="9"/>
  <c r="I1093" i="9" s="1"/>
  <c r="H1092" i="9"/>
  <c r="I1092" i="9" s="1"/>
  <c r="H1091" i="9"/>
  <c r="I1091" i="9" s="1"/>
  <c r="H1090" i="9"/>
  <c r="I1090" i="9" s="1"/>
  <c r="H1089" i="9"/>
  <c r="I1089" i="9" s="1"/>
  <c r="H1088" i="9"/>
  <c r="I1088" i="9" s="1"/>
  <c r="H1087" i="9"/>
  <c r="I1087" i="9" s="1"/>
  <c r="H1086" i="9"/>
  <c r="I1086" i="9" s="1"/>
  <c r="H1085" i="9"/>
  <c r="I1085" i="9" s="1"/>
  <c r="H1084" i="9"/>
  <c r="I1084" i="9" s="1"/>
  <c r="H1083" i="9"/>
  <c r="I1083" i="9" s="1"/>
  <c r="H1082" i="9"/>
  <c r="I1082" i="9" s="1"/>
  <c r="H1081" i="9"/>
  <c r="I1081" i="9" s="1"/>
  <c r="H1080" i="9"/>
  <c r="I1080" i="9" s="1"/>
  <c r="H1079" i="9"/>
  <c r="I1079" i="9" s="1"/>
  <c r="H1078" i="9"/>
  <c r="I1078" i="9" s="1"/>
  <c r="H1077" i="9"/>
  <c r="I1077" i="9" s="1"/>
  <c r="H1076" i="9"/>
  <c r="I1076" i="9" s="1"/>
  <c r="H1075" i="9"/>
  <c r="I1075" i="9" s="1"/>
  <c r="I1074" i="9"/>
  <c r="H1074" i="9"/>
  <c r="H1073" i="9"/>
  <c r="I1073" i="9" s="1"/>
  <c r="I1072" i="9"/>
  <c r="H1072" i="9"/>
  <c r="H1071" i="9"/>
  <c r="I1071" i="9" s="1"/>
  <c r="H1070" i="9"/>
  <c r="I1070" i="9" s="1"/>
  <c r="H1069" i="9"/>
  <c r="I1069" i="9" s="1"/>
  <c r="H1068" i="9"/>
  <c r="I1068" i="9" s="1"/>
  <c r="H1067" i="9"/>
  <c r="I1067" i="9" s="1"/>
  <c r="H1066" i="9"/>
  <c r="I1066" i="9" s="1"/>
  <c r="H1065" i="9"/>
  <c r="I1065" i="9" s="1"/>
  <c r="H1064" i="9"/>
  <c r="I1064" i="9" s="1"/>
  <c r="H1063" i="9"/>
  <c r="I1063" i="9" s="1"/>
  <c r="H1062" i="9"/>
  <c r="I1062" i="9" s="1"/>
  <c r="H1061" i="9"/>
  <c r="H1060" i="9"/>
  <c r="I1060" i="9" s="1"/>
  <c r="H1059" i="9"/>
  <c r="I1059" i="9" s="1"/>
  <c r="H1058" i="9"/>
  <c r="I1058" i="9" s="1"/>
  <c r="H1057" i="9"/>
  <c r="I1057" i="9" s="1"/>
  <c r="H1056" i="9"/>
  <c r="I1056" i="9" s="1"/>
  <c r="H1055" i="9"/>
  <c r="I1055" i="9" s="1"/>
  <c r="H1054" i="9"/>
  <c r="I1054" i="9" s="1"/>
  <c r="I1053" i="9"/>
  <c r="H1053" i="9"/>
  <c r="H1052" i="9"/>
  <c r="I1052" i="9" s="1"/>
  <c r="H1051" i="9"/>
  <c r="I1051" i="9" s="1"/>
  <c r="H1050" i="9"/>
  <c r="I1050" i="9" s="1"/>
  <c r="H1049" i="9"/>
  <c r="I1049" i="9" s="1"/>
  <c r="H1048" i="9"/>
  <c r="I1048" i="9" s="1"/>
  <c r="H1047" i="9"/>
  <c r="I1047" i="9" s="1"/>
  <c r="H1046" i="9"/>
  <c r="I1046" i="9" s="1"/>
  <c r="H1045" i="9"/>
  <c r="I1045" i="9" s="1"/>
  <c r="H1044" i="9"/>
  <c r="I1044" i="9" s="1"/>
  <c r="H1043" i="9"/>
  <c r="I1043" i="9" s="1"/>
  <c r="H1042" i="9"/>
  <c r="I1042" i="9" s="1"/>
  <c r="H1041" i="9"/>
  <c r="I1041" i="9" s="1"/>
  <c r="H1040" i="9"/>
  <c r="I1040" i="9" s="1"/>
  <c r="H1039" i="9"/>
  <c r="I1039" i="9" s="1"/>
  <c r="H1038" i="9"/>
  <c r="I1038" i="9" s="1"/>
  <c r="I1037" i="9"/>
  <c r="H1037" i="9"/>
  <c r="H1036" i="9"/>
  <c r="I1036" i="9" s="1"/>
  <c r="H1035" i="9"/>
  <c r="I1035" i="9" s="1"/>
  <c r="H1034" i="9"/>
  <c r="I1034" i="9" s="1"/>
  <c r="H1033" i="9"/>
  <c r="I1033" i="9" s="1"/>
  <c r="H1032" i="9"/>
  <c r="I1032" i="9" s="1"/>
  <c r="H1031" i="9"/>
  <c r="I1031" i="9" s="1"/>
  <c r="H1030" i="9"/>
  <c r="I1030" i="9" s="1"/>
  <c r="H1029" i="9"/>
  <c r="I1029" i="9" s="1"/>
  <c r="H1028" i="9"/>
  <c r="I1028" i="9" s="1"/>
  <c r="I1027" i="9"/>
  <c r="H1027" i="9"/>
  <c r="H1026" i="9"/>
  <c r="I1026" i="9" s="1"/>
  <c r="H1025" i="9"/>
  <c r="I1025" i="9" s="1"/>
  <c r="H1024" i="9"/>
  <c r="I1024" i="9" s="1"/>
  <c r="H1023" i="9"/>
  <c r="I1023" i="9" s="1"/>
  <c r="H1022" i="9"/>
  <c r="I1022" i="9" s="1"/>
  <c r="H1021" i="9"/>
  <c r="I1021" i="9" s="1"/>
  <c r="H1020" i="9"/>
  <c r="I1020" i="9" s="1"/>
  <c r="H1019" i="9"/>
  <c r="I1019" i="9" s="1"/>
  <c r="H1018" i="9"/>
  <c r="I1018" i="9" s="1"/>
  <c r="I1017" i="9"/>
  <c r="H1017" i="9"/>
  <c r="H1016" i="9"/>
  <c r="I1016" i="9" s="1"/>
  <c r="I1015" i="9"/>
  <c r="H1015" i="9"/>
  <c r="H1014" i="9"/>
  <c r="I1014" i="9" s="1"/>
  <c r="H1013" i="9"/>
  <c r="I1013" i="9" s="1"/>
  <c r="H1012" i="9"/>
  <c r="I1012" i="9" s="1"/>
  <c r="H1011" i="9"/>
  <c r="I1011" i="9" s="1"/>
  <c r="H1010" i="9"/>
  <c r="I1010" i="9" s="1"/>
  <c r="I1009" i="9"/>
  <c r="H1009" i="9"/>
  <c r="H1008" i="9"/>
  <c r="I1008" i="9" s="1"/>
  <c r="I1007" i="9"/>
  <c r="H1007" i="9"/>
  <c r="H1006" i="9"/>
  <c r="I1006" i="9" s="1"/>
  <c r="H1005" i="9"/>
  <c r="I1005" i="9" s="1"/>
  <c r="H1004" i="9"/>
  <c r="I1004" i="9" s="1"/>
  <c r="H1003" i="9"/>
  <c r="I1003" i="9" s="1"/>
  <c r="H1002" i="9"/>
  <c r="I1002" i="9" s="1"/>
  <c r="I1001" i="9"/>
  <c r="H1001" i="9"/>
  <c r="H1000" i="9"/>
  <c r="I1000" i="9" s="1"/>
  <c r="I999" i="9"/>
  <c r="H999" i="9"/>
  <c r="H998" i="9"/>
  <c r="I998" i="9" s="1"/>
  <c r="H997" i="9"/>
  <c r="I997" i="9" s="1"/>
  <c r="H996" i="9"/>
  <c r="I996" i="9" s="1"/>
  <c r="H995" i="9"/>
  <c r="I995" i="9" s="1"/>
  <c r="H994" i="9"/>
  <c r="I994" i="9" s="1"/>
  <c r="I993" i="9"/>
  <c r="H993" i="9"/>
  <c r="H992" i="9"/>
  <c r="I992" i="9" s="1"/>
  <c r="I991" i="9"/>
  <c r="H991" i="9"/>
  <c r="H990" i="9"/>
  <c r="I990" i="9" s="1"/>
  <c r="H989" i="9"/>
  <c r="I989" i="9" s="1"/>
  <c r="H988" i="9"/>
  <c r="I988" i="9" s="1"/>
  <c r="H987" i="9"/>
  <c r="I987" i="9" s="1"/>
  <c r="H986" i="9"/>
  <c r="I986" i="9" s="1"/>
  <c r="I985" i="9"/>
  <c r="H985" i="9"/>
  <c r="H984" i="9"/>
  <c r="I984" i="9" s="1"/>
  <c r="I983" i="9"/>
  <c r="H983" i="9"/>
  <c r="H982" i="9"/>
  <c r="I982" i="9" s="1"/>
  <c r="H981" i="9"/>
  <c r="I981" i="9" s="1"/>
  <c r="H980" i="9"/>
  <c r="I980" i="9" s="1"/>
  <c r="H979" i="9"/>
  <c r="I979" i="9" s="1"/>
  <c r="H978" i="9"/>
  <c r="I978" i="9" s="1"/>
  <c r="I977" i="9"/>
  <c r="H977" i="9"/>
  <c r="H976" i="9"/>
  <c r="I976" i="9" s="1"/>
  <c r="I975" i="9"/>
  <c r="H975" i="9"/>
  <c r="H974" i="9"/>
  <c r="I974" i="9" s="1"/>
  <c r="H973" i="9"/>
  <c r="I973" i="9" s="1"/>
  <c r="H972" i="9"/>
  <c r="I972" i="9" s="1"/>
  <c r="H971" i="9"/>
  <c r="I971" i="9" s="1"/>
  <c r="H970" i="9"/>
  <c r="I970" i="9" s="1"/>
  <c r="I969" i="9"/>
  <c r="H969" i="9"/>
  <c r="H968" i="9"/>
  <c r="I968" i="9" s="1"/>
  <c r="I967" i="9"/>
  <c r="H967" i="9"/>
  <c r="H966" i="9"/>
  <c r="I966" i="9" s="1"/>
  <c r="H965" i="9"/>
  <c r="I965" i="9" s="1"/>
  <c r="H964" i="9"/>
  <c r="I964" i="9" s="1"/>
  <c r="H963" i="9"/>
  <c r="I963" i="9" s="1"/>
  <c r="H962" i="9"/>
  <c r="I962" i="9" s="1"/>
  <c r="I961" i="9"/>
  <c r="H961" i="9"/>
  <c r="H960" i="9"/>
  <c r="I960" i="9" s="1"/>
  <c r="I959" i="9"/>
  <c r="H959" i="9"/>
  <c r="H958" i="9"/>
  <c r="I958" i="9" s="1"/>
  <c r="H957" i="9"/>
  <c r="I957" i="9" s="1"/>
  <c r="H956" i="9"/>
  <c r="I956" i="9" s="1"/>
  <c r="H955" i="9"/>
  <c r="I955" i="9" s="1"/>
  <c r="H954" i="9"/>
  <c r="I954" i="9" s="1"/>
  <c r="I953" i="9"/>
  <c r="H953" i="9"/>
  <c r="H952" i="9"/>
  <c r="I952" i="9" s="1"/>
  <c r="I951" i="9"/>
  <c r="H951" i="9"/>
  <c r="H950" i="9"/>
  <c r="I950" i="9" s="1"/>
  <c r="H949" i="9"/>
  <c r="I949" i="9" s="1"/>
  <c r="H948" i="9"/>
  <c r="I948" i="9" s="1"/>
  <c r="H947" i="9"/>
  <c r="I947" i="9" s="1"/>
  <c r="H946" i="9"/>
  <c r="I946" i="9" s="1"/>
  <c r="I945" i="9"/>
  <c r="H945" i="9"/>
  <c r="H944" i="9"/>
  <c r="I944" i="9" s="1"/>
  <c r="I943" i="9"/>
  <c r="H943" i="9"/>
  <c r="H942" i="9"/>
  <c r="I942" i="9" s="1"/>
  <c r="H941" i="9"/>
  <c r="I941" i="9" s="1"/>
  <c r="H940" i="9"/>
  <c r="I940" i="9" s="1"/>
  <c r="H939" i="9"/>
  <c r="I939" i="9" s="1"/>
  <c r="H938" i="9"/>
  <c r="I938" i="9" s="1"/>
  <c r="I937" i="9"/>
  <c r="H937" i="9"/>
  <c r="H936" i="9"/>
  <c r="I936" i="9" s="1"/>
  <c r="I935" i="9"/>
  <c r="H935" i="9"/>
  <c r="H934" i="9"/>
  <c r="I934" i="9" s="1"/>
  <c r="H933" i="9"/>
  <c r="I933" i="9" s="1"/>
  <c r="H932" i="9"/>
  <c r="I932" i="9" s="1"/>
  <c r="H931" i="9"/>
  <c r="I931" i="9" s="1"/>
  <c r="H930" i="9"/>
  <c r="I930" i="9" s="1"/>
  <c r="I929" i="9"/>
  <c r="H929" i="9"/>
  <c r="H928" i="9"/>
  <c r="I928" i="9" s="1"/>
  <c r="I927" i="9"/>
  <c r="H927" i="9"/>
  <c r="H926" i="9"/>
  <c r="I926" i="9" s="1"/>
  <c r="H925" i="9"/>
  <c r="I925" i="9" s="1"/>
  <c r="H924" i="9"/>
  <c r="I924" i="9" s="1"/>
  <c r="H923" i="9"/>
  <c r="I923" i="9" s="1"/>
  <c r="H922" i="9"/>
  <c r="I922" i="9" s="1"/>
  <c r="I921" i="9"/>
  <c r="H921" i="9"/>
  <c r="H920" i="9"/>
  <c r="I920" i="9" s="1"/>
  <c r="I919" i="9"/>
  <c r="H919" i="9"/>
  <c r="H918" i="9"/>
  <c r="I918" i="9" s="1"/>
  <c r="H917" i="9"/>
  <c r="I917" i="9" s="1"/>
  <c r="H916" i="9"/>
  <c r="I916" i="9" s="1"/>
  <c r="H915" i="9"/>
  <c r="I915" i="9" s="1"/>
  <c r="H914" i="9"/>
  <c r="I914" i="9" s="1"/>
  <c r="I913" i="9"/>
  <c r="H913" i="9"/>
  <c r="H912" i="9"/>
  <c r="I912" i="9" s="1"/>
  <c r="I911" i="9"/>
  <c r="H911" i="9"/>
  <c r="H910" i="9"/>
  <c r="I910" i="9" s="1"/>
  <c r="H909" i="9"/>
  <c r="I909" i="9" s="1"/>
  <c r="H908" i="9"/>
  <c r="I908" i="9" s="1"/>
  <c r="H907" i="9"/>
  <c r="I907" i="9" s="1"/>
  <c r="H906" i="9"/>
  <c r="I906" i="9" s="1"/>
  <c r="I905" i="9"/>
  <c r="H905" i="9"/>
  <c r="H904" i="9"/>
  <c r="I904" i="9" s="1"/>
  <c r="I903" i="9"/>
  <c r="H903" i="9"/>
  <c r="H902" i="9"/>
  <c r="I902" i="9" s="1"/>
  <c r="H901" i="9"/>
  <c r="I901" i="9" s="1"/>
  <c r="H900" i="9"/>
  <c r="I900" i="9" s="1"/>
  <c r="H899" i="9"/>
  <c r="I899" i="9" s="1"/>
  <c r="H898" i="9"/>
  <c r="I898" i="9" s="1"/>
  <c r="I897" i="9"/>
  <c r="H897" i="9"/>
  <c r="H896" i="9"/>
  <c r="I896" i="9" s="1"/>
  <c r="I895" i="9"/>
  <c r="H895" i="9"/>
  <c r="H894" i="9"/>
  <c r="I894" i="9" s="1"/>
  <c r="H893" i="9"/>
  <c r="I893" i="9" s="1"/>
  <c r="H892" i="9"/>
  <c r="I892" i="9" s="1"/>
  <c r="H891" i="9"/>
  <c r="I891" i="9" s="1"/>
  <c r="H890" i="9"/>
  <c r="I890" i="9" s="1"/>
  <c r="I889" i="9"/>
  <c r="H889" i="9"/>
  <c r="H888" i="9"/>
  <c r="I888" i="9" s="1"/>
  <c r="I887" i="9"/>
  <c r="H887" i="9"/>
  <c r="H886" i="9"/>
  <c r="I886" i="9" s="1"/>
  <c r="H885" i="9"/>
  <c r="I885" i="9" s="1"/>
  <c r="H884" i="9"/>
  <c r="I884" i="9" s="1"/>
  <c r="H883" i="9"/>
  <c r="I883" i="9" s="1"/>
  <c r="H882" i="9"/>
  <c r="I882" i="9" s="1"/>
  <c r="I881" i="9"/>
  <c r="H881" i="9"/>
  <c r="H880" i="9"/>
  <c r="I880" i="9" s="1"/>
  <c r="I879" i="9"/>
  <c r="H879" i="9"/>
  <c r="H878" i="9"/>
  <c r="I878" i="9" s="1"/>
  <c r="H877" i="9"/>
  <c r="I877" i="9" s="1"/>
  <c r="H876" i="9"/>
  <c r="I876" i="9" s="1"/>
  <c r="H875" i="9"/>
  <c r="I875" i="9" s="1"/>
  <c r="H874" i="9"/>
  <c r="I874" i="9" s="1"/>
  <c r="I873" i="9"/>
  <c r="H873" i="9"/>
  <c r="H872" i="9"/>
  <c r="I872" i="9" s="1"/>
  <c r="I871" i="9"/>
  <c r="H871" i="9"/>
  <c r="H870" i="9"/>
  <c r="I870" i="9" s="1"/>
  <c r="H869" i="9"/>
  <c r="I869" i="9" s="1"/>
  <c r="H868" i="9"/>
  <c r="I868" i="9" s="1"/>
  <c r="H867" i="9"/>
  <c r="I867" i="9" s="1"/>
  <c r="H866" i="9"/>
  <c r="I866" i="9" s="1"/>
  <c r="I865" i="9"/>
  <c r="H865" i="9"/>
  <c r="H864" i="9"/>
  <c r="I864" i="9" s="1"/>
  <c r="I863" i="9"/>
  <c r="H863" i="9"/>
  <c r="H862" i="9"/>
  <c r="I862" i="9" s="1"/>
  <c r="H861" i="9"/>
  <c r="I861" i="9" s="1"/>
  <c r="H860" i="9"/>
  <c r="I860" i="9" s="1"/>
  <c r="H859" i="9"/>
  <c r="I859" i="9" s="1"/>
  <c r="H858" i="9"/>
  <c r="I858" i="9" s="1"/>
  <c r="I857" i="9"/>
  <c r="H857" i="9"/>
  <c r="H856" i="9"/>
  <c r="I856" i="9" s="1"/>
  <c r="I855" i="9"/>
  <c r="H855" i="9"/>
  <c r="H854" i="9"/>
  <c r="I854" i="9" s="1"/>
  <c r="H853" i="9"/>
  <c r="I853" i="9" s="1"/>
  <c r="H852" i="9"/>
  <c r="I852" i="9" s="1"/>
  <c r="H851" i="9"/>
  <c r="I851" i="9" s="1"/>
  <c r="H850" i="9"/>
  <c r="I850" i="9" s="1"/>
  <c r="I849" i="9"/>
  <c r="H849" i="9"/>
  <c r="H848" i="9"/>
  <c r="I848" i="9" s="1"/>
  <c r="I847" i="9"/>
  <c r="H847" i="9"/>
  <c r="H846" i="9"/>
  <c r="I846" i="9" s="1"/>
  <c r="H845" i="9"/>
  <c r="I845" i="9" s="1"/>
  <c r="H844" i="9"/>
  <c r="I844" i="9" s="1"/>
  <c r="H843" i="9"/>
  <c r="I843" i="9" s="1"/>
  <c r="H842" i="9"/>
  <c r="I842" i="9" s="1"/>
  <c r="I841" i="9"/>
  <c r="H841" i="9"/>
  <c r="H840" i="9"/>
  <c r="I840" i="9" s="1"/>
  <c r="I839" i="9"/>
  <c r="H839" i="9"/>
  <c r="H838" i="9"/>
  <c r="I838" i="9" s="1"/>
  <c r="H837" i="9"/>
  <c r="I837" i="9" s="1"/>
  <c r="H836" i="9"/>
  <c r="I836" i="9" s="1"/>
  <c r="H835" i="9"/>
  <c r="I835" i="9" s="1"/>
  <c r="H834" i="9"/>
  <c r="I834" i="9" s="1"/>
  <c r="I833" i="9"/>
  <c r="H833" i="9"/>
  <c r="H832" i="9"/>
  <c r="I832" i="9" s="1"/>
  <c r="I831" i="9"/>
  <c r="H831" i="9"/>
  <c r="H830" i="9"/>
  <c r="I830" i="9" s="1"/>
  <c r="H829" i="9"/>
  <c r="I829" i="9" s="1"/>
  <c r="H828" i="9"/>
  <c r="I828" i="9" s="1"/>
  <c r="H827" i="9"/>
  <c r="I827" i="9" s="1"/>
  <c r="H826" i="9"/>
  <c r="I826" i="9" s="1"/>
  <c r="I825" i="9"/>
  <c r="H825" i="9"/>
  <c r="H824" i="9"/>
  <c r="I824" i="9" s="1"/>
  <c r="I823" i="9"/>
  <c r="H823" i="9"/>
  <c r="H822" i="9"/>
  <c r="I822" i="9" s="1"/>
  <c r="H821" i="9"/>
  <c r="I821" i="9" s="1"/>
  <c r="H820" i="9"/>
  <c r="I820" i="9" s="1"/>
  <c r="H819" i="9"/>
  <c r="I819" i="9" s="1"/>
  <c r="H818" i="9"/>
  <c r="I818" i="9" s="1"/>
  <c r="I817" i="9"/>
  <c r="H817" i="9"/>
  <c r="H816" i="9"/>
  <c r="I816" i="9" s="1"/>
  <c r="I815" i="9"/>
  <c r="H815" i="9"/>
  <c r="H814" i="9"/>
  <c r="I814" i="9" s="1"/>
  <c r="H813" i="9"/>
  <c r="I813" i="9" s="1"/>
  <c r="H812" i="9"/>
  <c r="I812" i="9" s="1"/>
  <c r="H811" i="9"/>
  <c r="I811" i="9" s="1"/>
  <c r="H810" i="9"/>
  <c r="I810" i="9" s="1"/>
  <c r="I809" i="9"/>
  <c r="H809" i="9"/>
  <c r="H808" i="9"/>
  <c r="I808" i="9" s="1"/>
  <c r="I807" i="9"/>
  <c r="H807" i="9"/>
  <c r="H806" i="9"/>
  <c r="I806" i="9" s="1"/>
  <c r="H805" i="9"/>
  <c r="I805" i="9" s="1"/>
  <c r="H804" i="9"/>
  <c r="I804" i="9" s="1"/>
  <c r="H803" i="9"/>
  <c r="I803" i="9" s="1"/>
  <c r="H802" i="9"/>
  <c r="I802" i="9" s="1"/>
  <c r="I801" i="9"/>
  <c r="H801" i="9"/>
  <c r="H800" i="9"/>
  <c r="I800" i="9" s="1"/>
  <c r="I799" i="9"/>
  <c r="H799" i="9"/>
  <c r="H798" i="9"/>
  <c r="I798" i="9" s="1"/>
  <c r="H797" i="9"/>
  <c r="I797" i="9" s="1"/>
  <c r="H796" i="9"/>
  <c r="I796" i="9" s="1"/>
  <c r="H795" i="9"/>
  <c r="I795" i="9" s="1"/>
  <c r="H794" i="9"/>
  <c r="I794" i="9" s="1"/>
  <c r="I793" i="9"/>
  <c r="H793" i="9"/>
  <c r="H792" i="9"/>
  <c r="I792" i="9" s="1"/>
  <c r="I791" i="9"/>
  <c r="H791" i="9"/>
  <c r="H790" i="9"/>
  <c r="I790" i="9" s="1"/>
  <c r="H789" i="9"/>
  <c r="I789" i="9" s="1"/>
  <c r="H788" i="9"/>
  <c r="I788" i="9" s="1"/>
  <c r="H787" i="9"/>
  <c r="I787" i="9" s="1"/>
  <c r="H786" i="9"/>
  <c r="I786" i="9" s="1"/>
  <c r="I785" i="9"/>
  <c r="H785" i="9"/>
  <c r="H784" i="9"/>
  <c r="I784" i="9" s="1"/>
  <c r="I783" i="9"/>
  <c r="H783" i="9"/>
  <c r="H782" i="9"/>
  <c r="I782" i="9" s="1"/>
  <c r="H781" i="9"/>
  <c r="I781" i="9" s="1"/>
  <c r="H780" i="9"/>
  <c r="I780" i="9" s="1"/>
  <c r="H779" i="9"/>
  <c r="I779" i="9" s="1"/>
  <c r="H778" i="9"/>
  <c r="I778" i="9" s="1"/>
  <c r="I777" i="9"/>
  <c r="H777" i="9"/>
  <c r="H776" i="9"/>
  <c r="I776" i="9" s="1"/>
  <c r="I775" i="9"/>
  <c r="H775" i="9"/>
  <c r="H774" i="9"/>
  <c r="I774" i="9" s="1"/>
  <c r="H773" i="9"/>
  <c r="I773" i="9" s="1"/>
  <c r="H772" i="9"/>
  <c r="I772" i="9" s="1"/>
  <c r="H771" i="9"/>
  <c r="I771" i="9" s="1"/>
  <c r="H770" i="9"/>
  <c r="I770" i="9" s="1"/>
  <c r="I769" i="9"/>
  <c r="H769" i="9"/>
  <c r="H768" i="9"/>
  <c r="I768" i="9" s="1"/>
  <c r="I767" i="9"/>
  <c r="H767" i="9"/>
  <c r="H766" i="9"/>
  <c r="I766" i="9" s="1"/>
  <c r="H765" i="9"/>
  <c r="I765" i="9" s="1"/>
  <c r="H764" i="9"/>
  <c r="I764" i="9" s="1"/>
  <c r="H763" i="9"/>
  <c r="I763" i="9" s="1"/>
  <c r="H762" i="9"/>
  <c r="I762" i="9" s="1"/>
  <c r="I761" i="9"/>
  <c r="H761" i="9"/>
  <c r="H760" i="9"/>
  <c r="I760" i="9" s="1"/>
  <c r="I759" i="9"/>
  <c r="H759" i="9"/>
  <c r="H758" i="9"/>
  <c r="I758" i="9" s="1"/>
  <c r="H757" i="9"/>
  <c r="I757" i="9" s="1"/>
  <c r="H756" i="9"/>
  <c r="I756" i="9" s="1"/>
  <c r="H755" i="9"/>
  <c r="I755" i="9" s="1"/>
  <c r="H754" i="9"/>
  <c r="I754" i="9" s="1"/>
  <c r="I753" i="9"/>
  <c r="H753" i="9"/>
  <c r="H752" i="9"/>
  <c r="I752" i="9" s="1"/>
  <c r="I751" i="9"/>
  <c r="H751" i="9"/>
  <c r="H750" i="9"/>
  <c r="I750" i="9" s="1"/>
  <c r="H749" i="9"/>
  <c r="I749" i="9" s="1"/>
  <c r="H748" i="9"/>
  <c r="I748" i="9" s="1"/>
  <c r="H747" i="9"/>
  <c r="I747" i="9" s="1"/>
  <c r="H746" i="9"/>
  <c r="I746" i="9" s="1"/>
  <c r="I745" i="9"/>
  <c r="H745" i="9"/>
  <c r="H744" i="9"/>
  <c r="I744" i="9" s="1"/>
  <c r="I743" i="9"/>
  <c r="H743" i="9"/>
  <c r="H742" i="9"/>
  <c r="I742" i="9" s="1"/>
  <c r="H741" i="9"/>
  <c r="I741" i="9" s="1"/>
  <c r="H740" i="9"/>
  <c r="I740" i="9" s="1"/>
  <c r="H739" i="9"/>
  <c r="I739" i="9" s="1"/>
  <c r="H738" i="9"/>
  <c r="I738" i="9" s="1"/>
  <c r="I737" i="9"/>
  <c r="H737" i="9"/>
  <c r="H736" i="9"/>
  <c r="I736" i="9" s="1"/>
  <c r="I735" i="9"/>
  <c r="H735" i="9"/>
  <c r="H734" i="9"/>
  <c r="I734" i="9" s="1"/>
  <c r="H733" i="9"/>
  <c r="I733" i="9" s="1"/>
  <c r="H732" i="9"/>
  <c r="I732" i="9" s="1"/>
  <c r="H731" i="9"/>
  <c r="I731" i="9" s="1"/>
  <c r="H730" i="9"/>
  <c r="I730" i="9" s="1"/>
  <c r="I729" i="9"/>
  <c r="H729" i="9"/>
  <c r="H728" i="9"/>
  <c r="I728" i="9" s="1"/>
  <c r="I727" i="9"/>
  <c r="H727" i="9"/>
  <c r="H726" i="9"/>
  <c r="I726" i="9" s="1"/>
  <c r="H725" i="9"/>
  <c r="I725" i="9" s="1"/>
  <c r="H724" i="9"/>
  <c r="I724" i="9" s="1"/>
  <c r="H723" i="9"/>
  <c r="I723" i="9" s="1"/>
  <c r="H722" i="9"/>
  <c r="I722" i="9" s="1"/>
  <c r="I721" i="9"/>
  <c r="H721" i="9"/>
  <c r="H720" i="9"/>
  <c r="I720" i="9" s="1"/>
  <c r="I719" i="9"/>
  <c r="H719" i="9"/>
  <c r="H718" i="9"/>
  <c r="I718" i="9" s="1"/>
  <c r="H717" i="9"/>
  <c r="I717" i="9" s="1"/>
  <c r="H716" i="9"/>
  <c r="I716" i="9" s="1"/>
  <c r="H715" i="9"/>
  <c r="I715" i="9" s="1"/>
  <c r="H714" i="9"/>
  <c r="I714" i="9" s="1"/>
  <c r="I713" i="9"/>
  <c r="H713" i="9"/>
  <c r="H712" i="9"/>
  <c r="I712" i="9" s="1"/>
  <c r="I711" i="9"/>
  <c r="H711" i="9"/>
  <c r="H710" i="9"/>
  <c r="I710" i="9" s="1"/>
  <c r="H709" i="9"/>
  <c r="I709" i="9" s="1"/>
  <c r="H708" i="9"/>
  <c r="I708" i="9" s="1"/>
  <c r="H707" i="9"/>
  <c r="I707" i="9" s="1"/>
  <c r="H706" i="9"/>
  <c r="I706" i="9" s="1"/>
  <c r="I705" i="9"/>
  <c r="H705" i="9"/>
  <c r="H704" i="9"/>
  <c r="I704" i="9" s="1"/>
  <c r="I703" i="9"/>
  <c r="H703" i="9"/>
  <c r="H702" i="9"/>
  <c r="I702" i="9" s="1"/>
  <c r="H701" i="9"/>
  <c r="I701" i="9" s="1"/>
  <c r="H700" i="9"/>
  <c r="I700" i="9" s="1"/>
  <c r="H699" i="9"/>
  <c r="I699" i="9" s="1"/>
  <c r="H698" i="9"/>
  <c r="I698" i="9" s="1"/>
  <c r="I697" i="9"/>
  <c r="H697" i="9"/>
  <c r="H696" i="9"/>
  <c r="I696" i="9" s="1"/>
  <c r="I695" i="9"/>
  <c r="H695" i="9"/>
  <c r="H694" i="9"/>
  <c r="I694" i="9" s="1"/>
  <c r="H693" i="9"/>
  <c r="I693" i="9" s="1"/>
  <c r="H692" i="9"/>
  <c r="I692" i="9" s="1"/>
  <c r="H691" i="9"/>
  <c r="I691" i="9" s="1"/>
  <c r="H690" i="9"/>
  <c r="I690" i="9" s="1"/>
  <c r="I689" i="9"/>
  <c r="H689" i="9"/>
  <c r="H688" i="9"/>
  <c r="I688" i="9" s="1"/>
  <c r="I687" i="9"/>
  <c r="H687" i="9"/>
  <c r="H686" i="9"/>
  <c r="I686" i="9" s="1"/>
  <c r="H685" i="9"/>
  <c r="I685" i="9" s="1"/>
  <c r="H684" i="9"/>
  <c r="I684" i="9" s="1"/>
  <c r="H683" i="9"/>
  <c r="I683" i="9" s="1"/>
  <c r="H682" i="9"/>
  <c r="I682" i="9" s="1"/>
  <c r="I681" i="9"/>
  <c r="H681" i="9"/>
  <c r="H680" i="9"/>
  <c r="I680" i="9" s="1"/>
  <c r="I679" i="9"/>
  <c r="H679" i="9"/>
  <c r="H678" i="9"/>
  <c r="I678" i="9" s="1"/>
  <c r="H677" i="9"/>
  <c r="I677" i="9" s="1"/>
  <c r="H676" i="9"/>
  <c r="I676" i="9" s="1"/>
  <c r="H675" i="9"/>
  <c r="I675" i="9" s="1"/>
  <c r="H674" i="9"/>
  <c r="I674" i="9" s="1"/>
  <c r="I673" i="9"/>
  <c r="H673" i="9"/>
  <c r="H672" i="9"/>
  <c r="I672" i="9" s="1"/>
  <c r="I671" i="9"/>
  <c r="H671" i="9"/>
  <c r="H670" i="9"/>
  <c r="I670" i="9" s="1"/>
  <c r="H669" i="9"/>
  <c r="I669" i="9" s="1"/>
  <c r="H668" i="9"/>
  <c r="I668" i="9" s="1"/>
  <c r="H667" i="9"/>
  <c r="I667" i="9" s="1"/>
  <c r="H666" i="9"/>
  <c r="I666" i="9" s="1"/>
  <c r="I665" i="9"/>
  <c r="H665" i="9"/>
  <c r="H664" i="9"/>
  <c r="I664" i="9" s="1"/>
  <c r="I663" i="9"/>
  <c r="H663" i="9"/>
  <c r="H662" i="9"/>
  <c r="I662" i="9" s="1"/>
  <c r="H661" i="9"/>
  <c r="I661" i="9" s="1"/>
  <c r="H660" i="9"/>
  <c r="I660" i="9" s="1"/>
  <c r="H659" i="9"/>
  <c r="I659" i="9" s="1"/>
  <c r="H658" i="9"/>
  <c r="I658" i="9" s="1"/>
  <c r="I657" i="9"/>
  <c r="H657" i="9"/>
  <c r="H656" i="9"/>
  <c r="I656" i="9" s="1"/>
  <c r="I655" i="9"/>
  <c r="H655" i="9"/>
  <c r="H654" i="9"/>
  <c r="I654" i="9" s="1"/>
  <c r="H653" i="9"/>
  <c r="I653" i="9" s="1"/>
  <c r="H652" i="9"/>
  <c r="I652" i="9" s="1"/>
  <c r="H651" i="9"/>
  <c r="I651" i="9" s="1"/>
  <c r="H650" i="9"/>
  <c r="I650" i="9" s="1"/>
  <c r="I649" i="9"/>
  <c r="H649" i="9"/>
  <c r="H648" i="9"/>
  <c r="I648" i="9" s="1"/>
  <c r="I647" i="9"/>
  <c r="H647" i="9"/>
  <c r="H646" i="9"/>
  <c r="I646" i="9" s="1"/>
  <c r="H645" i="9"/>
  <c r="I645" i="9" s="1"/>
  <c r="H644" i="9"/>
  <c r="I644" i="9" s="1"/>
  <c r="H643" i="9"/>
  <c r="I643" i="9" s="1"/>
  <c r="H642" i="9"/>
  <c r="I642" i="9" s="1"/>
  <c r="I641" i="9"/>
  <c r="H641" i="9"/>
  <c r="H640" i="9"/>
  <c r="I640" i="9" s="1"/>
  <c r="I639" i="9"/>
  <c r="H639" i="9"/>
  <c r="H638" i="9"/>
  <c r="I638" i="9" s="1"/>
  <c r="H637" i="9"/>
  <c r="I637" i="9" s="1"/>
  <c r="H636" i="9"/>
  <c r="I636" i="9" s="1"/>
  <c r="H635" i="9"/>
  <c r="I635" i="9" s="1"/>
  <c r="H634" i="9"/>
  <c r="I634" i="9" s="1"/>
  <c r="I633" i="9"/>
  <c r="H633" i="9"/>
  <c r="H632" i="9"/>
  <c r="I632" i="9" s="1"/>
  <c r="I631" i="9"/>
  <c r="H631" i="9"/>
  <c r="H630" i="9"/>
  <c r="I630" i="9" s="1"/>
  <c r="H629" i="9"/>
  <c r="I629" i="9" s="1"/>
  <c r="H628" i="9"/>
  <c r="I628" i="9" s="1"/>
  <c r="H627" i="9"/>
  <c r="I627" i="9" s="1"/>
  <c r="H626" i="9"/>
  <c r="I626" i="9" s="1"/>
  <c r="I625" i="9"/>
  <c r="H625" i="9"/>
  <c r="H624" i="9"/>
  <c r="I624" i="9" s="1"/>
  <c r="I623" i="9"/>
  <c r="H623" i="9"/>
  <c r="H622" i="9"/>
  <c r="I622" i="9" s="1"/>
  <c r="H621" i="9"/>
  <c r="I621" i="9" s="1"/>
  <c r="H620" i="9"/>
  <c r="I620" i="9" s="1"/>
  <c r="H619" i="9"/>
  <c r="I619" i="9" s="1"/>
  <c r="H618" i="9"/>
  <c r="I618" i="9" s="1"/>
  <c r="I617" i="9"/>
  <c r="H617" i="9"/>
  <c r="H616" i="9"/>
  <c r="I616" i="9" s="1"/>
  <c r="I615" i="9"/>
  <c r="H615" i="9"/>
  <c r="H614" i="9"/>
  <c r="I614" i="9" s="1"/>
  <c r="H613" i="9"/>
  <c r="I613" i="9" s="1"/>
  <c r="H612" i="9"/>
  <c r="I612" i="9" s="1"/>
  <c r="H611" i="9"/>
  <c r="I611" i="9" s="1"/>
  <c r="H610" i="9"/>
  <c r="I610" i="9" s="1"/>
  <c r="I609" i="9"/>
  <c r="H609" i="9"/>
  <c r="H608" i="9"/>
  <c r="I608" i="9" s="1"/>
  <c r="I607" i="9"/>
  <c r="H607" i="9"/>
  <c r="H606" i="9"/>
  <c r="I606" i="9" s="1"/>
  <c r="H605" i="9"/>
  <c r="I605" i="9" s="1"/>
  <c r="I604" i="9"/>
  <c r="H604" i="9"/>
  <c r="H603" i="9"/>
  <c r="I603" i="9" s="1"/>
  <c r="I602" i="9"/>
  <c r="H602" i="9"/>
  <c r="H601" i="9"/>
  <c r="I601" i="9" s="1"/>
  <c r="I600" i="9"/>
  <c r="H600" i="9"/>
  <c r="H599" i="9"/>
  <c r="I599" i="9" s="1"/>
  <c r="I598" i="9"/>
  <c r="H598" i="9"/>
  <c r="H597" i="9"/>
  <c r="I597" i="9" s="1"/>
  <c r="I596" i="9"/>
  <c r="H596" i="9"/>
  <c r="H595" i="9"/>
  <c r="I595" i="9" s="1"/>
  <c r="I594" i="9"/>
  <c r="H594" i="9"/>
  <c r="H593" i="9"/>
  <c r="I593" i="9" s="1"/>
  <c r="I592" i="9"/>
  <c r="H592" i="9"/>
  <c r="H591" i="9"/>
  <c r="I591" i="9" s="1"/>
  <c r="I590" i="9"/>
  <c r="H590" i="9"/>
  <c r="H589" i="9"/>
  <c r="I589" i="9" s="1"/>
  <c r="I588" i="9"/>
  <c r="H588" i="9"/>
  <c r="H587" i="9"/>
  <c r="I587" i="9" s="1"/>
  <c r="I586" i="9"/>
  <c r="H586" i="9"/>
  <c r="H585" i="9"/>
  <c r="I585" i="9" s="1"/>
  <c r="I584" i="9"/>
  <c r="H584" i="9"/>
  <c r="H583" i="9"/>
  <c r="I583" i="9" s="1"/>
  <c r="I582" i="9"/>
  <c r="H582" i="9"/>
  <c r="H581" i="9"/>
  <c r="I581" i="9" s="1"/>
  <c r="I580" i="9"/>
  <c r="H580" i="9"/>
  <c r="H579" i="9"/>
  <c r="I579" i="9" s="1"/>
  <c r="I578" i="9"/>
  <c r="H578" i="9"/>
  <c r="H577" i="9"/>
  <c r="I577" i="9" s="1"/>
  <c r="I576" i="9"/>
  <c r="H576" i="9"/>
  <c r="H575" i="9"/>
  <c r="I575" i="9" s="1"/>
  <c r="I574" i="9"/>
  <c r="H574" i="9"/>
  <c r="H573" i="9"/>
  <c r="I573" i="9" s="1"/>
  <c r="I572" i="9"/>
  <c r="H572" i="9"/>
  <c r="H571" i="9"/>
  <c r="I571" i="9" s="1"/>
  <c r="I570" i="9"/>
  <c r="H570" i="9"/>
  <c r="H569" i="9"/>
  <c r="I569" i="9" s="1"/>
  <c r="I568" i="9"/>
  <c r="H568" i="9"/>
  <c r="H567" i="9"/>
  <c r="I567" i="9" s="1"/>
  <c r="I566" i="9"/>
  <c r="H566" i="9"/>
  <c r="H565" i="9"/>
  <c r="I565" i="9" s="1"/>
  <c r="I564" i="9"/>
  <c r="H564" i="9"/>
  <c r="H563" i="9"/>
  <c r="I563" i="9" s="1"/>
  <c r="I562" i="9"/>
  <c r="H562" i="9"/>
  <c r="H561" i="9"/>
  <c r="I561" i="9" s="1"/>
  <c r="I560" i="9"/>
  <c r="H560" i="9"/>
  <c r="H559" i="9"/>
  <c r="I559" i="9" s="1"/>
  <c r="I558" i="9"/>
  <c r="H558" i="9"/>
  <c r="H557" i="9"/>
  <c r="I557" i="9" s="1"/>
  <c r="I556" i="9"/>
  <c r="H556" i="9"/>
  <c r="H555" i="9"/>
  <c r="I555" i="9" s="1"/>
  <c r="I554" i="9"/>
  <c r="H554" i="9"/>
  <c r="H553" i="9"/>
  <c r="I553" i="9" s="1"/>
  <c r="I552" i="9"/>
  <c r="H552" i="9"/>
  <c r="H551" i="9"/>
  <c r="I551" i="9" s="1"/>
  <c r="I550" i="9"/>
  <c r="H550" i="9"/>
  <c r="H549" i="9"/>
  <c r="I549" i="9" s="1"/>
  <c r="I548" i="9"/>
  <c r="H548" i="9"/>
  <c r="H547" i="9"/>
  <c r="I547" i="9" s="1"/>
  <c r="I546" i="9"/>
  <c r="H546" i="9"/>
  <c r="H545" i="9"/>
  <c r="I545" i="9" s="1"/>
  <c r="I544" i="9"/>
  <c r="H544" i="9"/>
  <c r="H543" i="9"/>
  <c r="I543" i="9" s="1"/>
  <c r="I542" i="9"/>
  <c r="H542" i="9"/>
  <c r="H541" i="9"/>
  <c r="I541" i="9" s="1"/>
  <c r="I540" i="9"/>
  <c r="H540" i="9"/>
  <c r="H539" i="9"/>
  <c r="I539" i="9" s="1"/>
  <c r="I538" i="9"/>
  <c r="H538" i="9"/>
  <c r="H537" i="9"/>
  <c r="I537" i="9" s="1"/>
  <c r="I536" i="9"/>
  <c r="H536" i="9"/>
  <c r="H535" i="9"/>
  <c r="I535" i="9" s="1"/>
  <c r="I534" i="9"/>
  <c r="H534" i="9"/>
  <c r="H533" i="9"/>
  <c r="I533" i="9" s="1"/>
  <c r="I532" i="9"/>
  <c r="H532" i="9"/>
  <c r="H531" i="9"/>
  <c r="I531" i="9" s="1"/>
  <c r="I530" i="9"/>
  <c r="H530" i="9"/>
  <c r="H529" i="9"/>
  <c r="I529" i="9" s="1"/>
  <c r="I528" i="9"/>
  <c r="H528" i="9"/>
  <c r="H527" i="9"/>
  <c r="I527" i="9" s="1"/>
  <c r="I526" i="9"/>
  <c r="H526" i="9"/>
  <c r="H525" i="9"/>
  <c r="I525" i="9" s="1"/>
  <c r="I524" i="9"/>
  <c r="H524" i="9"/>
  <c r="H523" i="9"/>
  <c r="I523" i="9" s="1"/>
  <c r="I522" i="9"/>
  <c r="H522" i="9"/>
  <c r="H521" i="9"/>
  <c r="I521" i="9" s="1"/>
  <c r="I520" i="9"/>
  <c r="H520" i="9"/>
  <c r="H519" i="9"/>
  <c r="I519" i="9" s="1"/>
  <c r="H518" i="9"/>
  <c r="I518" i="9" s="1"/>
  <c r="H517" i="9"/>
  <c r="I517" i="9" s="1"/>
  <c r="H516" i="9"/>
  <c r="I516" i="9" s="1"/>
  <c r="H515" i="9"/>
  <c r="I515" i="9" s="1"/>
  <c r="I514" i="9"/>
  <c r="H514" i="9"/>
  <c r="H513" i="9"/>
  <c r="I513" i="9" s="1"/>
  <c r="H512" i="9"/>
  <c r="I512" i="9" s="1"/>
  <c r="H511" i="9"/>
  <c r="I511" i="9" s="1"/>
  <c r="H510" i="9"/>
  <c r="I510" i="9" s="1"/>
  <c r="H509" i="9"/>
  <c r="I509" i="9" s="1"/>
  <c r="H508" i="9"/>
  <c r="I508" i="9" s="1"/>
  <c r="H507" i="9"/>
  <c r="I507" i="9" s="1"/>
  <c r="I506" i="9"/>
  <c r="H506" i="9"/>
  <c r="H505" i="9"/>
  <c r="I505" i="9" s="1"/>
  <c r="H504" i="9"/>
  <c r="I504" i="9" s="1"/>
  <c r="H503" i="9"/>
  <c r="I503" i="9" s="1"/>
  <c r="H502" i="9"/>
  <c r="I502" i="9" s="1"/>
  <c r="H500" i="9"/>
  <c r="G500" i="9"/>
  <c r="I499" i="9"/>
  <c r="I498" i="9"/>
  <c r="G496" i="9"/>
  <c r="I495" i="9"/>
  <c r="I494" i="9"/>
  <c r="I493" i="9"/>
  <c r="I492" i="9"/>
  <c r="I491" i="9"/>
  <c r="I490" i="9"/>
  <c r="I489" i="9"/>
  <c r="I488" i="9"/>
  <c r="I487" i="9"/>
  <c r="I486" i="9"/>
  <c r="I485" i="9"/>
  <c r="I484" i="9"/>
  <c r="I483" i="9"/>
  <c r="I482" i="9"/>
  <c r="I481" i="9"/>
  <c r="I480" i="9"/>
  <c r="I479" i="9"/>
  <c r="I478" i="9"/>
  <c r="I477" i="9"/>
  <c r="I476" i="9"/>
  <c r="I475" i="9"/>
  <c r="I474" i="9"/>
  <c r="I473" i="9"/>
  <c r="I472" i="9"/>
  <c r="I471" i="9"/>
  <c r="I470" i="9"/>
  <c r="I469" i="9"/>
  <c r="I468" i="9"/>
  <c r="I467" i="9"/>
  <c r="I466" i="9"/>
  <c r="I465" i="9"/>
  <c r="I464" i="9"/>
  <c r="I463" i="9"/>
  <c r="I462" i="9"/>
  <c r="I461" i="9"/>
  <c r="I460" i="9"/>
  <c r="I459" i="9"/>
  <c r="I458" i="9"/>
  <c r="I457" i="9"/>
  <c r="I456" i="9"/>
  <c r="I455" i="9"/>
  <c r="I454" i="9"/>
  <c r="I453" i="9"/>
  <c r="A453" i="9"/>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I452" i="9"/>
  <c r="I451" i="9"/>
  <c r="I450" i="9"/>
  <c r="I449" i="9"/>
  <c r="I448" i="9"/>
  <c r="I447" i="9"/>
  <c r="I446" i="9"/>
  <c r="I445" i="9"/>
  <c r="I444" i="9"/>
  <c r="I443" i="9"/>
  <c r="I442" i="9"/>
  <c r="I441" i="9"/>
  <c r="I440" i="9"/>
  <c r="I438" i="9"/>
  <c r="I437" i="9"/>
  <c r="I436" i="9"/>
  <c r="I435" i="9"/>
  <c r="I434" i="9"/>
  <c r="I433" i="9"/>
  <c r="I432" i="9"/>
  <c r="I431" i="9"/>
  <c r="I430" i="9"/>
  <c r="I429" i="9"/>
  <c r="I428" i="9"/>
  <c r="H426" i="9"/>
  <c r="G426" i="9"/>
  <c r="I425" i="9"/>
  <c r="I424" i="9"/>
  <c r="I423" i="9"/>
  <c r="I422" i="9"/>
  <c r="I421" i="9"/>
  <c r="A421" i="9"/>
  <c r="A422" i="9" s="1"/>
  <c r="A423" i="9" s="1"/>
  <c r="A424" i="9" s="1"/>
  <c r="A425" i="9" s="1"/>
  <c r="I420" i="9"/>
  <c r="I419" i="9"/>
  <c r="I418" i="9"/>
  <c r="I417" i="9"/>
  <c r="I416" i="9"/>
  <c r="I415" i="9"/>
  <c r="I414" i="9"/>
  <c r="I413" i="9"/>
  <c r="I412" i="9"/>
  <c r="I411" i="9"/>
  <c r="I410" i="9"/>
  <c r="I409" i="9"/>
  <c r="I408" i="9"/>
  <c r="I407" i="9"/>
  <c r="I406" i="9"/>
  <c r="I405" i="9"/>
  <c r="I404" i="9"/>
  <c r="I403" i="9"/>
  <c r="I402" i="9"/>
  <c r="I401" i="9"/>
  <c r="I400" i="9"/>
  <c r="I399" i="9"/>
  <c r="I398" i="9"/>
  <c r="H396" i="9"/>
  <c r="I395" i="9"/>
  <c r="G394" i="9"/>
  <c r="I394" i="9" s="1"/>
  <c r="I393" i="9"/>
  <c r="I392" i="9"/>
  <c r="I391" i="9"/>
  <c r="I390" i="9"/>
  <c r="I389" i="9"/>
  <c r="G387" i="9"/>
  <c r="H386" i="9"/>
  <c r="I386" i="9" s="1"/>
  <c r="H385" i="9"/>
  <c r="I385" i="9" s="1"/>
  <c r="H384" i="9"/>
  <c r="I384" i="9" s="1"/>
  <c r="H383" i="9"/>
  <c r="I383" i="9" s="1"/>
  <c r="H382" i="9"/>
  <c r="I382" i="9" s="1"/>
  <c r="H381" i="9"/>
  <c r="I381" i="9" s="1"/>
  <c r="H380" i="9"/>
  <c r="I380" i="9" s="1"/>
  <c r="H379" i="9"/>
  <c r="I379" i="9" s="1"/>
  <c r="H378" i="9"/>
  <c r="I378" i="9" s="1"/>
  <c r="H377" i="9"/>
  <c r="I377" i="9" s="1"/>
  <c r="H376" i="9"/>
  <c r="I376" i="9" s="1"/>
  <c r="H375" i="9"/>
  <c r="I375" i="9" s="1"/>
  <c r="H374" i="9"/>
  <c r="I374" i="9" s="1"/>
  <c r="H373" i="9"/>
  <c r="I373" i="9" s="1"/>
  <c r="H372" i="9"/>
  <c r="I372" i="9" s="1"/>
  <c r="H371" i="9"/>
  <c r="I371" i="9" s="1"/>
  <c r="H370" i="9"/>
  <c r="I370" i="9" s="1"/>
  <c r="H369" i="9"/>
  <c r="I369" i="9" s="1"/>
  <c r="H368" i="9"/>
  <c r="I368" i="9" s="1"/>
  <c r="H367" i="9"/>
  <c r="I367" i="9" s="1"/>
  <c r="H366" i="9"/>
  <c r="I366" i="9" s="1"/>
  <c r="H365" i="9"/>
  <c r="I365" i="9" s="1"/>
  <c r="H364" i="9"/>
  <c r="I364" i="9" s="1"/>
  <c r="H363" i="9"/>
  <c r="I363" i="9" s="1"/>
  <c r="H362" i="9"/>
  <c r="I362" i="9" s="1"/>
  <c r="H361" i="9"/>
  <c r="I361" i="9" s="1"/>
  <c r="H360" i="9"/>
  <c r="I360" i="9" s="1"/>
  <c r="H359" i="9"/>
  <c r="I359" i="9" s="1"/>
  <c r="H358" i="9"/>
  <c r="I358" i="9" s="1"/>
  <c r="H357" i="9"/>
  <c r="I357" i="9" s="1"/>
  <c r="H356" i="9"/>
  <c r="I356" i="9" s="1"/>
  <c r="H355" i="9"/>
  <c r="I355" i="9" s="1"/>
  <c r="H354" i="9"/>
  <c r="I354" i="9" s="1"/>
  <c r="H353" i="9"/>
  <c r="I353" i="9" s="1"/>
  <c r="H352" i="9"/>
  <c r="I352" i="9" s="1"/>
  <c r="H351" i="9"/>
  <c r="I351" i="9" s="1"/>
  <c r="H350" i="9"/>
  <c r="I350" i="9" s="1"/>
  <c r="H349" i="9"/>
  <c r="I349" i="9" s="1"/>
  <c r="H348" i="9"/>
  <c r="I348" i="9" s="1"/>
  <c r="H347" i="9"/>
  <c r="I347" i="9" s="1"/>
  <c r="H346" i="9"/>
  <c r="I346" i="9" s="1"/>
  <c r="H345" i="9"/>
  <c r="I345" i="9" s="1"/>
  <c r="H344" i="9"/>
  <c r="I344" i="9" s="1"/>
  <c r="H343" i="9"/>
  <c r="I343" i="9" s="1"/>
  <c r="H342" i="9"/>
  <c r="I342" i="9" s="1"/>
  <c r="H341" i="9"/>
  <c r="I341" i="9" s="1"/>
  <c r="H340" i="9"/>
  <c r="I340" i="9" s="1"/>
  <c r="H339" i="9"/>
  <c r="I339" i="9" s="1"/>
  <c r="H338" i="9"/>
  <c r="I338" i="9" s="1"/>
  <c r="H337" i="9"/>
  <c r="I337" i="9" s="1"/>
  <c r="H336" i="9"/>
  <c r="I336" i="9" s="1"/>
  <c r="I334" i="9"/>
  <c r="I333" i="9"/>
  <c r="I332" i="9"/>
  <c r="I331" i="9"/>
  <c r="I330" i="9"/>
  <c r="I329" i="9"/>
  <c r="I328" i="9"/>
  <c r="I327" i="9"/>
  <c r="I326" i="9"/>
  <c r="I325" i="9"/>
  <c r="I324" i="9"/>
  <c r="I323" i="9"/>
  <c r="I322" i="9"/>
  <c r="I321" i="9"/>
  <c r="I320" i="9"/>
  <c r="I319" i="9"/>
  <c r="I318" i="9"/>
  <c r="I317" i="9"/>
  <c r="I316" i="9"/>
  <c r="I315" i="9"/>
  <c r="I314" i="9"/>
  <c r="I313" i="9"/>
  <c r="I312" i="9"/>
  <c r="I311" i="9"/>
  <c r="I310" i="9"/>
  <c r="I309" i="9"/>
  <c r="I308" i="9"/>
  <c r="I307" i="9"/>
  <c r="I306" i="9"/>
  <c r="I305" i="9"/>
  <c r="I304" i="9"/>
  <c r="I303" i="9"/>
  <c r="I302" i="9"/>
  <c r="I301" i="9"/>
  <c r="I300" i="9"/>
  <c r="I299" i="9"/>
  <c r="I298" i="9"/>
  <c r="I297" i="9"/>
  <c r="I296" i="9"/>
  <c r="I295" i="9"/>
  <c r="I294" i="9"/>
  <c r="I293" i="9"/>
  <c r="I292" i="9"/>
  <c r="I291" i="9"/>
  <c r="I290" i="9"/>
  <c r="I289" i="9"/>
  <c r="I288" i="9"/>
  <c r="I287" i="9"/>
  <c r="I286" i="9"/>
  <c r="I285" i="9"/>
  <c r="I284" i="9"/>
  <c r="I283" i="9"/>
  <c r="I282" i="9"/>
  <c r="I281" i="9"/>
  <c r="I280" i="9"/>
  <c r="I279" i="9"/>
  <c r="I278" i="9"/>
  <c r="I277" i="9"/>
  <c r="I276" i="9"/>
  <c r="I275" i="9"/>
  <c r="I274" i="9"/>
  <c r="I273" i="9"/>
  <c r="I272" i="9"/>
  <c r="I271" i="9"/>
  <c r="I270" i="9"/>
  <c r="I269" i="9"/>
  <c r="I268" i="9"/>
  <c r="I267" i="9"/>
  <c r="I266" i="9"/>
  <c r="I265" i="9"/>
  <c r="I264" i="9"/>
  <c r="I263" i="9"/>
  <c r="I262" i="9"/>
  <c r="I261" i="9"/>
  <c r="I260" i="9"/>
  <c r="I259" i="9"/>
  <c r="I258" i="9"/>
  <c r="I257" i="9"/>
  <c r="I256" i="9"/>
  <c r="I255" i="9"/>
  <c r="I254" i="9"/>
  <c r="I253" i="9"/>
  <c r="I252" i="9"/>
  <c r="I251" i="9"/>
  <c r="I250" i="9"/>
  <c r="I249" i="9"/>
  <c r="I248" i="9"/>
  <c r="I247" i="9"/>
  <c r="A247" i="9"/>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I246" i="9"/>
  <c r="I245" i="9"/>
  <c r="I244" i="9"/>
  <c r="I243" i="9"/>
  <c r="I242" i="9"/>
  <c r="I241" i="9"/>
  <c r="I240" i="9"/>
  <c r="I239" i="9"/>
  <c r="I238" i="9"/>
  <c r="I237" i="9"/>
  <c r="I236" i="9"/>
  <c r="I235" i="9"/>
  <c r="I234" i="9"/>
  <c r="I233" i="9"/>
  <c r="I232" i="9"/>
  <c r="I231" i="9"/>
  <c r="I230" i="9"/>
  <c r="I229" i="9"/>
  <c r="I228" i="9"/>
  <c r="I227" i="9"/>
  <c r="I226" i="9"/>
  <c r="I225" i="9"/>
  <c r="I224" i="9"/>
  <c r="I223" i="9"/>
  <c r="I222" i="9"/>
  <c r="I221" i="9"/>
  <c r="I220" i="9"/>
  <c r="I219" i="9"/>
  <c r="I218" i="9"/>
  <c r="I217" i="9"/>
  <c r="I216" i="9"/>
  <c r="I215" i="9"/>
  <c r="I214" i="9"/>
  <c r="I212" i="9"/>
  <c r="I211" i="9"/>
  <c r="I210" i="9"/>
  <c r="I209" i="9"/>
  <c r="I208" i="9"/>
  <c r="I207" i="9"/>
  <c r="I206" i="9"/>
  <c r="I205" i="9"/>
  <c r="I204" i="9"/>
  <c r="I203" i="9"/>
  <c r="I202" i="9"/>
  <c r="I201" i="9"/>
  <c r="I200" i="9"/>
  <c r="I199" i="9"/>
  <c r="I198" i="9"/>
  <c r="I197" i="9"/>
  <c r="I196" i="9"/>
  <c r="I195" i="9"/>
  <c r="H194" i="9"/>
  <c r="I194" i="9" s="1"/>
  <c r="H193" i="9"/>
  <c r="I193" i="9" s="1"/>
  <c r="H192" i="9"/>
  <c r="I192" i="9" s="1"/>
  <c r="H191" i="9"/>
  <c r="I191" i="9" s="1"/>
  <c r="H190" i="9"/>
  <c r="I190" i="9" s="1"/>
  <c r="H189" i="9"/>
  <c r="I189" i="9" s="1"/>
  <c r="H188" i="9"/>
  <c r="I188" i="9" s="1"/>
  <c r="H187" i="9"/>
  <c r="I187" i="9" s="1"/>
  <c r="H186" i="9"/>
  <c r="I186" i="9" s="1"/>
  <c r="H185" i="9"/>
  <c r="I185" i="9" s="1"/>
  <c r="H184" i="9"/>
  <c r="I184" i="9" s="1"/>
  <c r="H183" i="9"/>
  <c r="I183" i="9" s="1"/>
  <c r="H182" i="9"/>
  <c r="I182" i="9" s="1"/>
  <c r="H181" i="9"/>
  <c r="I181" i="9" s="1"/>
  <c r="H180" i="9"/>
  <c r="I180" i="9" s="1"/>
  <c r="H179" i="9"/>
  <c r="I179" i="9" s="1"/>
  <c r="H178" i="9"/>
  <c r="I178" i="9" s="1"/>
  <c r="H177" i="9"/>
  <c r="I177" i="9" s="1"/>
  <c r="H176" i="9"/>
  <c r="I176" i="9" s="1"/>
  <c r="H175" i="9"/>
  <c r="I175" i="9" s="1"/>
  <c r="H174" i="9"/>
  <c r="I174" i="9" s="1"/>
  <c r="H173" i="9"/>
  <c r="I173" i="9" s="1"/>
  <c r="H172" i="9"/>
  <c r="I172" i="9" s="1"/>
  <c r="I171" i="9"/>
  <c r="I170" i="9"/>
  <c r="I169" i="9"/>
  <c r="I168" i="9"/>
  <c r="I167" i="9"/>
  <c r="I166" i="9"/>
  <c r="I165" i="9"/>
  <c r="I164" i="9"/>
  <c r="I163" i="9"/>
  <c r="I162" i="9"/>
  <c r="I161" i="9"/>
  <c r="I160" i="9"/>
  <c r="I159" i="9"/>
  <c r="I158" i="9"/>
  <c r="I157" i="9"/>
  <c r="I156" i="9"/>
  <c r="I155" i="9"/>
  <c r="I154" i="9"/>
  <c r="I153" i="9"/>
  <c r="I152" i="9"/>
  <c r="I151" i="9"/>
  <c r="I150" i="9"/>
  <c r="I149" i="9"/>
  <c r="I148" i="9"/>
  <c r="I147" i="9"/>
  <c r="I146" i="9"/>
  <c r="I145" i="9"/>
  <c r="I144" i="9"/>
  <c r="I143" i="9"/>
  <c r="I142" i="9"/>
  <c r="I135" i="9"/>
  <c r="I127" i="9"/>
  <c r="I118" i="9"/>
  <c r="I117" i="9"/>
  <c r="I116" i="9"/>
  <c r="I115" i="9"/>
  <c r="I114" i="9"/>
  <c r="I113" i="9"/>
  <c r="I112" i="9"/>
  <c r="I111" i="9"/>
  <c r="I110" i="9"/>
  <c r="I109" i="9"/>
  <c r="I108" i="9"/>
  <c r="I107" i="9"/>
  <c r="I106" i="9"/>
  <c r="I105" i="9"/>
  <c r="I104" i="9"/>
  <c r="I103" i="9"/>
  <c r="I102" i="9"/>
  <c r="I101" i="9"/>
  <c r="I100" i="9"/>
  <c r="I99" i="9"/>
  <c r="I98" i="9"/>
  <c r="I97" i="9"/>
  <c r="I96" i="9"/>
  <c r="I95" i="9"/>
  <c r="I94" i="9"/>
  <c r="I93" i="9"/>
  <c r="I92" i="9"/>
  <c r="I91" i="9"/>
  <c r="I90" i="9"/>
  <c r="I89" i="9"/>
  <c r="I88" i="9"/>
  <c r="I87" i="9"/>
  <c r="I86" i="9"/>
  <c r="I85" i="9"/>
  <c r="I84" i="9"/>
  <c r="I83" i="9"/>
  <c r="I82" i="9"/>
  <c r="I81" i="9"/>
  <c r="I80" i="9"/>
  <c r="I79" i="9"/>
  <c r="I78" i="9"/>
  <c r="I77" i="9"/>
  <c r="I76" i="9"/>
  <c r="I75" i="9"/>
  <c r="I74" i="9"/>
  <c r="I73" i="9"/>
  <c r="I72" i="9"/>
  <c r="I71" i="9"/>
  <c r="I70" i="9"/>
  <c r="I69" i="9"/>
  <c r="I68" i="9"/>
  <c r="I67" i="9"/>
  <c r="I66" i="9"/>
  <c r="I65" i="9"/>
  <c r="I64" i="9"/>
  <c r="I63" i="9"/>
  <c r="I62" i="9"/>
  <c r="I61" i="9"/>
  <c r="I60" i="9"/>
  <c r="I59" i="9"/>
  <c r="I58" i="9"/>
  <c r="I57" i="9"/>
  <c r="I56" i="9"/>
  <c r="I55" i="9"/>
  <c r="I54" i="9"/>
  <c r="I53" i="9"/>
  <c r="H51" i="9"/>
  <c r="G51" i="9"/>
  <c r="I50" i="9"/>
  <c r="I49" i="9"/>
  <c r="I48" i="9"/>
  <c r="I47" i="9"/>
  <c r="I46" i="9"/>
  <c r="I45" i="9"/>
  <c r="I44" i="9"/>
  <c r="I43" i="9"/>
  <c r="I42" i="9"/>
  <c r="I41" i="9"/>
  <c r="I40" i="9"/>
  <c r="I39" i="9"/>
  <c r="I38" i="9"/>
  <c r="I37" i="9"/>
  <c r="I36" i="9"/>
  <c r="I35" i="9"/>
  <c r="I34" i="9"/>
  <c r="I33" i="9"/>
  <c r="I32" i="9"/>
  <c r="I31" i="9"/>
  <c r="I30" i="9"/>
  <c r="I29" i="9"/>
  <c r="I28" i="9"/>
  <c r="I27" i="9"/>
  <c r="I26" i="9"/>
  <c r="I25" i="9"/>
  <c r="I24" i="9"/>
  <c r="I23" i="9"/>
  <c r="I22" i="9"/>
  <c r="I21" i="9"/>
  <c r="I20" i="9"/>
  <c r="I19" i="9"/>
  <c r="I18" i="9"/>
  <c r="I17" i="9"/>
  <c r="I16" i="9"/>
  <c r="I15" i="9"/>
  <c r="I14" i="9"/>
  <c r="I13" i="9"/>
  <c r="I12" i="9"/>
  <c r="H10" i="9"/>
  <c r="G10" i="9"/>
  <c r="I9" i="9"/>
  <c r="I8" i="9"/>
  <c r="I7" i="9"/>
  <c r="H2051" i="9" l="1"/>
  <c r="H2053" i="9" s="1"/>
  <c r="G396" i="9"/>
  <c r="I387" i="9"/>
  <c r="I500" i="9"/>
  <c r="G2052" i="9"/>
  <c r="G2051" i="9"/>
  <c r="I426" i="9"/>
  <c r="I10" i="9"/>
  <c r="I51" i="9"/>
  <c r="I496" i="9"/>
  <c r="I396" i="9"/>
  <c r="G353" i="10"/>
  <c r="G2053" i="9" l="1"/>
  <c r="I2051" i="9"/>
  <c r="I2053" i="9" s="1"/>
  <c r="F85" i="10"/>
  <c r="F42" i="10" l="1"/>
  <c r="F26" i="10" l="1"/>
  <c r="E14" i="10"/>
  <c r="F14" i="10"/>
  <c r="F13" i="13" l="1"/>
  <c r="F14" i="13" s="1"/>
  <c r="F93" i="10" l="1"/>
  <c r="F354" i="10" s="1"/>
  <c r="B30" i="10"/>
  <c r="B31" i="10" s="1"/>
  <c r="B95" i="10" l="1"/>
  <c r="B96" i="10" s="1"/>
  <c r="B97" i="10" s="1"/>
  <c r="B98" i="10" s="1"/>
  <c r="B99" i="10" s="1"/>
  <c r="B100" i="10" s="1"/>
  <c r="B101" i="10" s="1"/>
  <c r="B102" i="10" s="1"/>
  <c r="B103" i="10" s="1"/>
  <c r="B104" i="10" s="1"/>
  <c r="B105" i="10" s="1"/>
  <c r="B106" i="10" s="1"/>
  <c r="B107" i="10" s="1"/>
  <c r="B108" i="10" s="1"/>
  <c r="B109" i="10" s="1"/>
  <c r="B110" i="10" s="1"/>
  <c r="B111" i="10" s="1"/>
  <c r="B112" i="10" s="1"/>
  <c r="B113" i="10" s="1"/>
  <c r="B114" i="10" s="1"/>
  <c r="B115" i="10" s="1"/>
  <c r="B116" i="10" s="1"/>
  <c r="B117" i="10" s="1"/>
  <c r="B118" i="10" s="1"/>
  <c r="B119" i="10" s="1"/>
  <c r="B120" i="10" s="1"/>
  <c r="B121" i="10" s="1"/>
  <c r="B122" i="10" s="1"/>
  <c r="B123" i="10" s="1"/>
  <c r="B124" i="10" s="1"/>
  <c r="B125" i="10" s="1"/>
  <c r="B126" i="10" s="1"/>
  <c r="B127" i="10" s="1"/>
  <c r="B128" i="10" s="1"/>
  <c r="B129" i="10" s="1"/>
  <c r="B130" i="10" s="1"/>
  <c r="B131" i="10" s="1"/>
  <c r="B132" i="10" s="1"/>
  <c r="B133" i="10" s="1"/>
  <c r="B134" i="10" s="1"/>
  <c r="B135" i="10" s="1"/>
  <c r="B136" i="10" s="1"/>
  <c r="B137" i="10" s="1"/>
  <c r="B138" i="10" s="1"/>
  <c r="B139" i="10" s="1"/>
  <c r="B140" i="10" s="1"/>
  <c r="B141" i="10" s="1"/>
  <c r="B142" i="10" s="1"/>
  <c r="B143" i="10" s="1"/>
  <c r="B144" i="10" s="1"/>
  <c r="B145" i="10" s="1"/>
  <c r="B146" i="10" s="1"/>
  <c r="B147" i="10" s="1"/>
  <c r="B148" i="10" s="1"/>
  <c r="B149" i="10" s="1"/>
  <c r="B150" i="10" s="1"/>
  <c r="B151" i="10" s="1"/>
  <c r="B152" i="10" s="1"/>
  <c r="B153" i="10" s="1"/>
  <c r="B154" i="10" s="1"/>
  <c r="B155" i="10" s="1"/>
  <c r="B156" i="10" s="1"/>
  <c r="B157" i="10" s="1"/>
  <c r="B158" i="10" s="1"/>
  <c r="B159" i="10" s="1"/>
  <c r="B160" i="10" s="1"/>
  <c r="B161" i="10" s="1"/>
  <c r="B162" i="10" s="1"/>
  <c r="B163" i="10" s="1"/>
  <c r="B164" i="10" s="1"/>
  <c r="B165" i="10" s="1"/>
  <c r="B166" i="10" s="1"/>
  <c r="B167" i="10" s="1"/>
  <c r="B168" i="10" s="1"/>
  <c r="B169" i="10" s="1"/>
  <c r="B170" i="10" s="1"/>
  <c r="B171" i="10" s="1"/>
  <c r="B172" i="10" s="1"/>
  <c r="B173" i="10" s="1"/>
  <c r="B174" i="10" s="1"/>
  <c r="B175" i="10" s="1"/>
  <c r="B176" i="10" s="1"/>
  <c r="B177" i="10" s="1"/>
  <c r="B178" i="10" s="1"/>
  <c r="B179" i="10" s="1"/>
  <c r="B180" i="10" s="1"/>
  <c r="B181" i="10" s="1"/>
  <c r="B182" i="10" s="1"/>
  <c r="B183" i="10" s="1"/>
  <c r="B184" i="10" s="1"/>
  <c r="B185" i="10" s="1"/>
  <c r="B186" i="10" s="1"/>
  <c r="B187" i="10" s="1"/>
  <c r="B188" i="10" s="1"/>
  <c r="B189" i="10" s="1"/>
  <c r="B190" i="10" s="1"/>
  <c r="B191" i="10" s="1"/>
  <c r="B192" i="10" s="1"/>
  <c r="B193" i="10" s="1"/>
  <c r="B194" i="10" s="1"/>
  <c r="B195" i="10" s="1"/>
  <c r="B196" i="10" s="1"/>
  <c r="B197" i="10" s="1"/>
  <c r="B198" i="10" s="1"/>
  <c r="B199" i="10" s="1"/>
  <c r="B200" i="10" s="1"/>
  <c r="B201" i="10" s="1"/>
  <c r="B202" i="10" s="1"/>
  <c r="B203" i="10" s="1"/>
  <c r="B204" i="10" s="1"/>
  <c r="B205" i="10" s="1"/>
  <c r="B206" i="10" s="1"/>
  <c r="B207" i="10" s="1"/>
  <c r="B208" i="10" s="1"/>
  <c r="B209" i="10" s="1"/>
  <c r="B210" i="10" s="1"/>
  <c r="B211" i="10" s="1"/>
  <c r="B212" i="10" s="1"/>
  <c r="B213" i="10" s="1"/>
  <c r="B214" i="10" s="1"/>
  <c r="B215" i="10" s="1"/>
  <c r="B216" i="10" s="1"/>
  <c r="B217" i="10" s="1"/>
  <c r="B218" i="10" s="1"/>
  <c r="B219" i="10" s="1"/>
  <c r="B220" i="10" s="1"/>
  <c r="B221" i="10" s="1"/>
  <c r="B222" i="10" s="1"/>
  <c r="B223" i="10" s="1"/>
  <c r="B224" i="10" s="1"/>
  <c r="B225" i="10" s="1"/>
  <c r="B226" i="10" s="1"/>
  <c r="B227" i="10" s="1"/>
  <c r="B228" i="10" s="1"/>
  <c r="B229" i="10" s="1"/>
  <c r="B230" i="10" s="1"/>
  <c r="B231" i="10" s="1"/>
  <c r="B232" i="10" s="1"/>
  <c r="B233" i="10" s="1"/>
  <c r="B234" i="10" s="1"/>
  <c r="B235" i="10" s="1"/>
  <c r="B236" i="10" s="1"/>
  <c r="B237" i="10" s="1"/>
  <c r="B238" i="10" s="1"/>
  <c r="B239" i="10" s="1"/>
  <c r="B240" i="10" s="1"/>
  <c r="B241" i="10" s="1"/>
  <c r="B242" i="10" s="1"/>
  <c r="B243" i="10" s="1"/>
  <c r="B244" i="10" s="1"/>
  <c r="B245" i="10" s="1"/>
  <c r="B246" i="10" s="1"/>
  <c r="B247" i="10" s="1"/>
  <c r="B248" i="10" s="1"/>
  <c r="B249" i="10" s="1"/>
  <c r="B250" i="10" s="1"/>
  <c r="B251" i="10" s="1"/>
  <c r="B252" i="10" s="1"/>
  <c r="B253" i="10" s="1"/>
  <c r="B254" i="10" s="1"/>
  <c r="B255" i="10" s="1"/>
  <c r="B256" i="10" s="1"/>
  <c r="B257" i="10" s="1"/>
  <c r="B258" i="10" s="1"/>
  <c r="B259" i="10" s="1"/>
  <c r="B260" i="10" s="1"/>
  <c r="B261" i="10" s="1"/>
  <c r="B262" i="10" s="1"/>
  <c r="B263" i="10" s="1"/>
  <c r="B264" i="10" s="1"/>
  <c r="B265" i="10" s="1"/>
  <c r="B266" i="10" s="1"/>
  <c r="B267" i="10" s="1"/>
  <c r="B268" i="10" s="1"/>
  <c r="B269" i="10" s="1"/>
  <c r="B270" i="10" s="1"/>
  <c r="B271" i="10" s="1"/>
  <c r="B272" i="10" s="1"/>
  <c r="B273" i="10" s="1"/>
  <c r="B274" i="10" s="1"/>
  <c r="B275" i="10" s="1"/>
  <c r="B276" i="10" s="1"/>
  <c r="B277" i="10" s="1"/>
  <c r="B278" i="10" s="1"/>
  <c r="B279" i="10" s="1"/>
  <c r="B280" i="10" s="1"/>
  <c r="B281" i="10" s="1"/>
  <c r="B282" i="10" s="1"/>
  <c r="B283" i="10" s="1"/>
  <c r="B284" i="10" s="1"/>
  <c r="B285" i="10" s="1"/>
  <c r="B286" i="10" s="1"/>
  <c r="B287" i="10" s="1"/>
  <c r="B288" i="10" s="1"/>
  <c r="B289" i="10" s="1"/>
  <c r="B290" i="10" s="1"/>
  <c r="B291" i="10" s="1"/>
  <c r="B292" i="10" s="1"/>
  <c r="B293" i="10" s="1"/>
  <c r="B294" i="10" s="1"/>
  <c r="B295" i="10" s="1"/>
  <c r="B296" i="10" s="1"/>
  <c r="B297" i="10" s="1"/>
  <c r="B298" i="10" s="1"/>
  <c r="B299" i="10" s="1"/>
  <c r="B300" i="10" s="1"/>
  <c r="B301" i="10" s="1"/>
  <c r="B302" i="10" s="1"/>
  <c r="B303" i="10" s="1"/>
  <c r="B304" i="10" s="1"/>
  <c r="B305" i="10" s="1"/>
  <c r="B306" i="10" s="1"/>
  <c r="B307" i="10" s="1"/>
  <c r="B308" i="10" s="1"/>
  <c r="B309" i="10" s="1"/>
  <c r="B310" i="10" s="1"/>
  <c r="B311" i="10" s="1"/>
  <c r="B312" i="10" s="1"/>
  <c r="B313" i="10" s="1"/>
  <c r="B314" i="10" s="1"/>
  <c r="B315" i="10" s="1"/>
  <c r="B316" i="10" s="1"/>
  <c r="B317" i="10" s="1"/>
  <c r="B318" i="10" s="1"/>
  <c r="B319" i="10" s="1"/>
  <c r="B320" i="10" s="1"/>
  <c r="B321" i="10" s="1"/>
  <c r="B322" i="10" s="1"/>
  <c r="B323" i="10" s="1"/>
  <c r="B324" i="10" s="1"/>
  <c r="B325" i="10" s="1"/>
  <c r="B326" i="10" s="1"/>
  <c r="B327" i="10" s="1"/>
  <c r="B328" i="10" s="1"/>
  <c r="B329" i="10" s="1"/>
  <c r="B330" i="10" s="1"/>
  <c r="B331" i="10" s="1"/>
  <c r="B332" i="10" s="1"/>
  <c r="B333" i="10" s="1"/>
  <c r="B334" i="10" s="1"/>
  <c r="B335" i="10" s="1"/>
  <c r="B336" i="10" s="1"/>
  <c r="B337" i="10" s="1"/>
  <c r="B338" i="10" s="1"/>
  <c r="B339" i="10" s="1"/>
  <c r="B340" i="10" s="1"/>
  <c r="B341" i="10" s="1"/>
  <c r="B342" i="10" s="1"/>
  <c r="B343" i="10" s="1"/>
  <c r="B344" i="10" s="1"/>
  <c r="B345" i="10" s="1"/>
  <c r="B346" i="10" s="1"/>
  <c r="B347" i="10" s="1"/>
  <c r="B348" i="10" s="1"/>
  <c r="B349" i="10" s="1"/>
  <c r="B350" i="10" s="1"/>
  <c r="B351" i="10" s="1"/>
  <c r="B352" i="10" s="1"/>
  <c r="B32" i="10"/>
  <c r="B33" i="10" s="1"/>
  <c r="B34" i="10" s="1"/>
  <c r="B35" i="10" s="1"/>
  <c r="B36" i="10" s="1"/>
  <c r="B37" i="10" s="1"/>
  <c r="B38" i="10" s="1"/>
  <c r="B39" i="10" s="1"/>
  <c r="B40" i="10" s="1"/>
  <c r="B41" i="10" s="1"/>
</calcChain>
</file>

<file path=xl/comments1.xml><?xml version="1.0" encoding="utf-8"?>
<comments xmlns="http://schemas.openxmlformats.org/spreadsheetml/2006/main">
  <authors>
    <author>ILONA</author>
  </authors>
  <commentList>
    <comment ref="C317" authorId="0" shapeId="0">
      <text>
        <r>
          <rPr>
            <b/>
            <sz val="13"/>
            <color indexed="81"/>
            <rFont val="Tahoma"/>
            <family val="2"/>
            <charset val="204"/>
          </rPr>
          <t>ILONA:</t>
        </r>
        <r>
          <rPr>
            <sz val="13"/>
            <color indexed="81"/>
            <rFont val="Tahoma"/>
            <family val="2"/>
            <charset val="204"/>
          </rPr>
          <t xml:space="preserve">
(в т.ч. акумулятор12В,7А/г-382,86грн;Датчик руху СrowSwanQuad-2шт*276,52грн;Датчик комбінований СrowSWAN PGB-6шт*595,04грн;Прилад"Орион16Т.3.2"-3876,23грн; Виносний світлодіод Страж-34,38грн;Датчик відкриття СМК-2шт*63,82грн.)</t>
        </r>
      </text>
    </comment>
    <comment ref="C318" authorId="0" shapeId="0">
      <text>
        <r>
          <rPr>
            <b/>
            <sz val="13"/>
            <color indexed="81"/>
            <rFont val="Tahoma"/>
            <family val="2"/>
            <charset val="204"/>
          </rPr>
          <t>ILONA:</t>
        </r>
        <r>
          <rPr>
            <sz val="13"/>
            <color indexed="81"/>
            <rFont val="Tahoma"/>
            <family val="2"/>
            <charset val="204"/>
          </rPr>
          <t xml:space="preserve">
 (в т.ч. Декоративне кільце К4-13шт*13,60грн;Світильник аварійного освітлення-382,63грн;Акумулятор12В,7А/г-382,86грн;СповіщувачСПД3,0-13шт*102,22грн;Прилад"Тирас 4П.1"-3952,73грн;Оповіщувач світлозвуковий"Вихід"-251,13грн;Оповіщувач світлозвуковий ОСЗ"Джміль"-293,64грн;Сповіщувач пожежний ручний ІПР1-97,77грн;Вимикач автоматичний 1п 6а-72,83грн.)</t>
        </r>
      </text>
    </comment>
    <comment ref="C954" authorId="0" shapeId="0">
      <text>
        <r>
          <rPr>
            <b/>
            <sz val="8"/>
            <color indexed="81"/>
            <rFont val="Tahoma"/>
            <family val="2"/>
            <charset val="204"/>
          </rPr>
          <t>ILONA:</t>
        </r>
        <r>
          <rPr>
            <sz val="8"/>
            <color indexed="81"/>
            <rFont val="Tahoma"/>
            <family val="2"/>
            <charset val="204"/>
          </rPr>
          <t xml:space="preserve">
(обладнання апарату ШВЛ) б/у (5000 грн) + стійка до апарату ШВЛ (б/у) (2900 грн)</t>
        </r>
      </text>
    </comment>
  </commentList>
</comments>
</file>

<file path=xl/sharedStrings.xml><?xml version="1.0" encoding="utf-8"?>
<sst xmlns="http://schemas.openxmlformats.org/spreadsheetml/2006/main" count="5817" uniqueCount="2517">
  <si>
    <t>№ з/п</t>
  </si>
  <si>
    <t>Назва майна</t>
  </si>
  <si>
    <t>Холодильник "Атлант"</t>
  </si>
  <si>
    <t>Всього по рахунках :</t>
  </si>
  <si>
    <t>Всього по рахунку 1013 :</t>
  </si>
  <si>
    <t>Всього по рахунку 1014 :</t>
  </si>
  <si>
    <t>Всього по рахунку 1016 :</t>
  </si>
  <si>
    <t>Всього по рахунку 1017 :</t>
  </si>
  <si>
    <t>л</t>
  </si>
  <si>
    <t>шт</t>
  </si>
  <si>
    <t>Скатертина</t>
  </si>
  <si>
    <t>Вогнегасник</t>
  </si>
  <si>
    <t>шт.</t>
  </si>
  <si>
    <t>Дзеркало</t>
  </si>
  <si>
    <t>Перелік основних засобів за рахунком 1013</t>
  </si>
  <si>
    <t>Перелік основних засобів за рахунком 1014</t>
  </si>
  <si>
    <t>Перелік основних засобів за рахунком 1015</t>
  </si>
  <si>
    <t>Перелік основних засобів за рахунком 1016</t>
  </si>
  <si>
    <t>Перелік основних засобів за рахунком 1017</t>
  </si>
  <si>
    <t>Всього по рахунку 1015 :</t>
  </si>
  <si>
    <t>Всього по рахунку 1113 :</t>
  </si>
  <si>
    <t>Всього по рахунку 1114 :</t>
  </si>
  <si>
    <t>Перелік інших необоротних матеріальних активів за рахунком 1113</t>
  </si>
  <si>
    <t>Перелік інших необоротних матеріальних активів (білизна, постільні речі, одяг та взуття) за рахунком 1114</t>
  </si>
  <si>
    <t>Калькулятор</t>
  </si>
  <si>
    <t>Піаніно</t>
  </si>
  <si>
    <t>Молоток</t>
  </si>
  <si>
    <t>Перелік основних засобів за рахунком 1011</t>
  </si>
  <si>
    <t>Всього по рахунку 1011 :</t>
  </si>
  <si>
    <t>Кондиціонер Chigo</t>
  </si>
  <si>
    <t>Модульна котельня</t>
  </si>
  <si>
    <t>Станція каналізаційна</t>
  </si>
  <si>
    <t>Насосна станція</t>
  </si>
  <si>
    <t>Кондиціонер спліт</t>
  </si>
  <si>
    <t>Кондиціонер AUXASW-H12FFR3DI</t>
  </si>
  <si>
    <t>101470038-39</t>
  </si>
  <si>
    <t>101470021/1-2</t>
  </si>
  <si>
    <t>Велотренажер</t>
  </si>
  <si>
    <t>Вібромасажер</t>
  </si>
  <si>
    <t>Електрокардіограф ECG80A HEACO LTD</t>
  </si>
  <si>
    <t>Інгалятор "Вулкан"</t>
  </si>
  <si>
    <t>Інгалятор "Туман-1"</t>
  </si>
  <si>
    <t>Міні-стадіон</t>
  </si>
  <si>
    <t>Музичний центр SONI MHC-EC68</t>
  </si>
  <si>
    <t>Орбітек</t>
  </si>
  <si>
    <t>Персональний низькочастотний тепловий стимулятор NM-5000 plus</t>
  </si>
  <si>
    <t>Пральна машина LG F 1021 ND</t>
  </si>
  <si>
    <t>Стіл масажний складний</t>
  </si>
  <si>
    <t>Тотал жим</t>
  </si>
  <si>
    <t>Тренажер "Бігова доріжка"</t>
  </si>
  <si>
    <t>Тренажер "Гребля"</t>
  </si>
  <si>
    <t>Універсальна станція (VMJ-40700 MultiG)</t>
  </si>
  <si>
    <t xml:space="preserve">Холодильник NORD </t>
  </si>
  <si>
    <t>Ширма 4-х секційна</t>
  </si>
  <si>
    <t>Апарат для приготування синглетно - кисневих пінок двоканальний МІТ - С</t>
  </si>
  <si>
    <t>Апарат для фізіотерапії МІТ - 11</t>
  </si>
  <si>
    <t>Апарат місцевої дарсонвалізації Корона С</t>
  </si>
  <si>
    <t>Бігова доріжка ProForm 350i</t>
  </si>
  <si>
    <t>Велотренажер Vigor</t>
  </si>
  <si>
    <t>101490063/1</t>
  </si>
  <si>
    <t>Внутрішній блок кондиціонера MSZ SF25VE Mitshubisi</t>
  </si>
  <si>
    <t>101490064/1</t>
  </si>
  <si>
    <t>101490063/2</t>
  </si>
  <si>
    <t>101490064/2</t>
  </si>
  <si>
    <t>Орбітрек ProForm Endurance 420 E</t>
  </si>
  <si>
    <t>Прилад низькочастотної електроенергії "Радіус - 1" Інтер СМ</t>
  </si>
  <si>
    <t>Ноутбук Dell Inspiron 354 15,6"</t>
  </si>
  <si>
    <t xml:space="preserve">Ноутбук 15" Dell Inspiron з ПО </t>
  </si>
  <si>
    <t>МФУ Canon i-Sensys MF4410</t>
  </si>
  <si>
    <t>Ноутбук Acer</t>
  </si>
  <si>
    <t>Вишивальна  машинка</t>
  </si>
  <si>
    <t>Швацька машинка</t>
  </si>
  <si>
    <t>Распошивальна машина Janome Cover Pro 7000 SPS</t>
  </si>
  <si>
    <t>Пральна машина повногабаритна ELECTROLUX EW6F4R21B</t>
  </si>
  <si>
    <t xml:space="preserve">Сушильний автомат Electrolux EW6CR428W </t>
  </si>
  <si>
    <t>Монітор 19"LG L1953 S-BF(бух)</t>
  </si>
  <si>
    <t>Персональний комп'ютер в комплекті (системний блок, монітор, клавіатура, миш)</t>
  </si>
  <si>
    <t>Процесор Intel cаre</t>
  </si>
  <si>
    <t>Принтер Canon</t>
  </si>
  <si>
    <t>Акустична система Alto TS 115A</t>
  </si>
  <si>
    <t>Мікрофон Audix OM2</t>
  </si>
  <si>
    <t>Мікшерний пульт Alto zmx 122</t>
  </si>
  <si>
    <t>Баян Tula209 БН-37</t>
  </si>
  <si>
    <t>Мікрофон Audio Technike ATM - 350V</t>
  </si>
  <si>
    <t>Радіосистема SHURE BCX 24 E SM58</t>
  </si>
  <si>
    <t>Мікшерний пульт ALTO LIVE1604</t>
  </si>
  <si>
    <t>Синтезатор Yamaha PS 550</t>
  </si>
  <si>
    <t xml:space="preserve">БФП Canon i-SENSYS MF3010 </t>
  </si>
  <si>
    <t>Монітор</t>
  </si>
  <si>
    <t>Принтер CANON LBP-6000 з кабелем</t>
  </si>
  <si>
    <t>Екран на тринозі 4x3</t>
  </si>
  <si>
    <t>Електроводонагрівач Atlantic PS 15 S</t>
  </si>
  <si>
    <t>Кондиціонер Sensei</t>
  </si>
  <si>
    <t>Музичний центр LG RBD 154</t>
  </si>
  <si>
    <t>Проектор Aser P1283</t>
  </si>
  <si>
    <t>Проектор Acer P5630 (MR.JPG11.001)</t>
  </si>
  <si>
    <t>Пральна машина 39-45 см Midea MG 52-10506E</t>
  </si>
  <si>
    <t>Аквадистилятор ДЄ-25</t>
  </si>
  <si>
    <t>БФП SAMSUNG SCX-4200 Series</t>
  </si>
  <si>
    <t>Ванна мийна 3-х секційна</t>
  </si>
  <si>
    <t>Гладильна машина "Ульяна"650</t>
  </si>
  <si>
    <t>Електроплита ПЕД 6</t>
  </si>
  <si>
    <t>Інгалятор компресорний OMRON-3</t>
  </si>
  <si>
    <t>Калориметр КФК-2-УХЛ 4.2</t>
  </si>
  <si>
    <t>Комп'ютер  "Acer" AL 1716</t>
  </si>
  <si>
    <t>Комп'ютер  "LG"</t>
  </si>
  <si>
    <t>Комп'ютер "LG"SPS  + монітор LG</t>
  </si>
  <si>
    <t>Комп'ютер "Samsung"</t>
  </si>
  <si>
    <t>Комп'ютер "SAMTRON"</t>
  </si>
  <si>
    <t>Комп'ютер DELUX + монітор LG</t>
  </si>
  <si>
    <t>Комп'ютер в зборі</t>
  </si>
  <si>
    <t>Кондиціонер"DELFA "ADW-07C</t>
  </si>
  <si>
    <t>Котел варочний КЕ160</t>
  </si>
  <si>
    <t>Котел-24</t>
  </si>
  <si>
    <t>Машина для переробки овочів  МПО 1-01</t>
  </si>
  <si>
    <t>Машина пральна LG 6кг</t>
  </si>
  <si>
    <t>Мотокоса Sparta-25</t>
  </si>
  <si>
    <t>Музичний центр</t>
  </si>
  <si>
    <t>Насос циркулярнийDAB PUMPC2006/95</t>
  </si>
  <si>
    <t>Пральна машина Samsung 7кг</t>
  </si>
  <si>
    <t>Принтер Canon LBP2900</t>
  </si>
  <si>
    <t>Принтер Canon LBP3010B</t>
  </si>
  <si>
    <t>Принтер HP LaserJet 1020</t>
  </si>
  <si>
    <t>Стерилізатор ВК-30</t>
  </si>
  <si>
    <t>Телевізор " SHARP "-32</t>
  </si>
  <si>
    <t>Телевізор "LG"</t>
  </si>
  <si>
    <t>Теплолічильник MULTICAL 601</t>
  </si>
  <si>
    <t>Факс "Panasonic"   KX FT 908 UA</t>
  </si>
  <si>
    <t>Холодильник "ARDO"36А-2Н</t>
  </si>
  <si>
    <t>Холодильник "Норд 416-4"</t>
  </si>
  <si>
    <t>Холодильник "Норд ДХ-222-010"</t>
  </si>
  <si>
    <t>Холодильник "Норд ДХ-431-7"</t>
  </si>
  <si>
    <t>Холодильник "Норд ДХ-431-7-010"</t>
  </si>
  <si>
    <t>Холодильник "Норд"</t>
  </si>
  <si>
    <t>Центрифуга лабораторна</t>
  </si>
  <si>
    <t>Шафа витяжна ШУВ-1</t>
  </si>
  <si>
    <t>Шафа жарочна ДЕТУ.У</t>
  </si>
  <si>
    <t>-</t>
  </si>
  <si>
    <t>2010</t>
  </si>
  <si>
    <t>Причіп для авто</t>
  </si>
  <si>
    <t>Автомобіль ГАЗ 32213-224 "Газель"</t>
  </si>
  <si>
    <t>Автомобіль Газ 32213-418 "Газель" з підіймальною площадкою д/авто</t>
  </si>
  <si>
    <t>Диван "Економ"</t>
  </si>
  <si>
    <t>Робоче місто взуттьовика</t>
  </si>
  <si>
    <t>Кухня "Валентина"</t>
  </si>
  <si>
    <t>Стіл промисловий</t>
  </si>
  <si>
    <t>Стінка меблева</t>
  </si>
  <si>
    <t>Самшит</t>
  </si>
  <si>
    <t>1017000000</t>
  </si>
  <si>
    <t>Перелік основних засобів за рахунком 1018</t>
  </si>
  <si>
    <t>Пічка-буржуйка (в комплекті )</t>
  </si>
  <si>
    <t>Вентилятор SATURN ST-FN 8268</t>
  </si>
  <si>
    <t>Вентилятор ST8271</t>
  </si>
  <si>
    <t>Вішалка стояча</t>
  </si>
  <si>
    <t>Вогнегасник ВВК-1,4</t>
  </si>
  <si>
    <t>Вогнегасник ВВК-1,4 (ОУ-2)</t>
  </si>
  <si>
    <t>Вогнегасник ВВК-1,4 (ОУ-2)(плакат)</t>
  </si>
  <si>
    <t>Вогнегасник ВП-2</t>
  </si>
  <si>
    <t>Вогнегасник ВП-2 (знак)</t>
  </si>
  <si>
    <t>Водонагрівач GBH-A 80л 1500Вт 735*450*460</t>
  </si>
  <si>
    <t>Водонагрівач NOVATEK</t>
  </si>
  <si>
    <t>Газонокосарка електрична RME 235.0</t>
  </si>
  <si>
    <t>Диван</t>
  </si>
  <si>
    <t>Конвектор Atlantic CMG BL-Meca 2000</t>
  </si>
  <si>
    <t>Конвектор Lumix-ND15-40J</t>
  </si>
  <si>
    <t>Конвектор Lumix-ND20-39J</t>
  </si>
  <si>
    <t xml:space="preserve">Лічильник (водомірний) КВ 1,5 с1630-982 </t>
  </si>
  <si>
    <t>Лічильник електричний НІК 2303 АР6Т.1802.МС.11</t>
  </si>
  <si>
    <t>Масляний обігрівач</t>
  </si>
  <si>
    <t>Опора на стіну та підлогу</t>
  </si>
  <si>
    <t>Основа пандусу</t>
  </si>
  <si>
    <t>Пожежна кошма</t>
  </si>
  <si>
    <t>Пожежна лопата</t>
  </si>
  <si>
    <t>Пожежне відро</t>
  </si>
  <si>
    <t>Пожежний багор</t>
  </si>
  <si>
    <t>Пожежний лом</t>
  </si>
  <si>
    <t>Пожежний щит</t>
  </si>
  <si>
    <t>Полиця</t>
  </si>
  <si>
    <t>Поручні до пандусу</t>
  </si>
  <si>
    <t>Праска GORENJE SIH 1800BT (SG-6001)</t>
  </si>
  <si>
    <t>Сейф</t>
  </si>
  <si>
    <t>Стенди інформаційні на 8 віконець</t>
  </si>
  <si>
    <t>Стіл 2-х тумбовий</t>
  </si>
  <si>
    <t>Стіл письмовий</t>
  </si>
  <si>
    <t xml:space="preserve">Стіл письмовий </t>
  </si>
  <si>
    <t>Стіл приставний</t>
  </si>
  <si>
    <t>Тепловентилятор</t>
  </si>
  <si>
    <t>Тиски</t>
  </si>
  <si>
    <t>Трап пандусу</t>
  </si>
  <si>
    <t>Тумба</t>
  </si>
  <si>
    <t>Тумба для книг</t>
  </si>
  <si>
    <t>Тумба мобільна</t>
  </si>
  <si>
    <t>Тумбочка прикроватна</t>
  </si>
  <si>
    <t>Холодильник "Свіяга"</t>
  </si>
  <si>
    <t>Чайник 1,7л</t>
  </si>
  <si>
    <t>Чайник 1,8 кВт</t>
  </si>
  <si>
    <t>Чайник Vitek VT-7031</t>
  </si>
  <si>
    <t>Шафа для паперів</t>
  </si>
  <si>
    <t>Шафа книжкова</t>
  </si>
  <si>
    <t>Штори 1*8м</t>
  </si>
  <si>
    <t>Штори 2*8,5 м</t>
  </si>
  <si>
    <t>Ялинка штучна</t>
  </si>
  <si>
    <t>Вентилятор на підлогу</t>
  </si>
  <si>
    <t>11137101/1-2</t>
  </si>
  <si>
    <t>Барбарис Тунберга</t>
  </si>
  <si>
    <t>11137102/1-2</t>
  </si>
  <si>
    <t>Береза бородавчата</t>
  </si>
  <si>
    <t>11137103/1-4</t>
  </si>
  <si>
    <t>11137104/1-2</t>
  </si>
  <si>
    <t>Бересклет</t>
  </si>
  <si>
    <t>11137105/1-15</t>
  </si>
  <si>
    <t>Буксус (самшит)</t>
  </si>
  <si>
    <t>11137106/1-10</t>
  </si>
  <si>
    <t>11137107/1-2</t>
  </si>
  <si>
    <t>Горобина звичайна</t>
  </si>
  <si>
    <t>11137108/1-2</t>
  </si>
  <si>
    <t>11137109/1-2</t>
  </si>
  <si>
    <t>Жасмін звичайний</t>
  </si>
  <si>
    <t>11137110/1-6</t>
  </si>
  <si>
    <t>Кизильник горизонтальний</t>
  </si>
  <si>
    <t>11137111/1-11</t>
  </si>
  <si>
    <t>Кизильник франше</t>
  </si>
  <si>
    <t>11137112/1-6</t>
  </si>
  <si>
    <t>Можевельник</t>
  </si>
  <si>
    <t>11137113/1-2</t>
  </si>
  <si>
    <t>Пухироплідник калинолистий</t>
  </si>
  <si>
    <t>11137114/1-25</t>
  </si>
  <si>
    <t>11137115/1-20</t>
  </si>
  <si>
    <t>11137116/1-10</t>
  </si>
  <si>
    <t>11137117/1-10</t>
  </si>
  <si>
    <t>Сосна кримська</t>
  </si>
  <si>
    <t>11137119/1-6</t>
  </si>
  <si>
    <t>Спірея Дугласа</t>
  </si>
  <si>
    <t>11137120/1-10</t>
  </si>
  <si>
    <t>Троянда паркова</t>
  </si>
  <si>
    <t>11137121/1-10</t>
  </si>
  <si>
    <t>Троянда поліантова</t>
  </si>
  <si>
    <t>Туя Біота</t>
  </si>
  <si>
    <t>11137123/1-4</t>
  </si>
  <si>
    <t>Туя західна</t>
  </si>
  <si>
    <t>11137124/1-4</t>
  </si>
  <si>
    <t>Туя західна "Smaragd"</t>
  </si>
  <si>
    <t>11137125/1-10</t>
  </si>
  <si>
    <t>Форзиція</t>
  </si>
  <si>
    <t>11137126/1-4</t>
  </si>
  <si>
    <t>Ялина блакитна</t>
  </si>
  <si>
    <t>11137128/1-2</t>
  </si>
  <si>
    <t>Ялівець китайський</t>
  </si>
  <si>
    <t>11137129/1-21</t>
  </si>
  <si>
    <t>Ялівець козацький</t>
  </si>
  <si>
    <t>11137130/1-10</t>
  </si>
  <si>
    <t>Бойлер</t>
  </si>
  <si>
    <t>Велосипедна стоянка</t>
  </si>
  <si>
    <t>Вентилятор витяжний канальний</t>
  </si>
  <si>
    <t>Виделки</t>
  </si>
  <si>
    <t>Візок</t>
  </si>
  <si>
    <t>Вогнегасник ОП-5</t>
  </si>
  <si>
    <t>Гітара "Трембіта"</t>
  </si>
  <si>
    <t>Гончарний круг</t>
  </si>
  <si>
    <t>Дриль ударна  Макіта</t>
  </si>
  <si>
    <t>Електрокоса  Штіль</t>
  </si>
  <si>
    <t>Кушетка масажна</t>
  </si>
  <si>
    <t>Кушетка медична</t>
  </si>
  <si>
    <t>Мотокоса  Штіль</t>
  </si>
  <si>
    <t>Оповіщувач світлозвуковий "Вихід"</t>
  </si>
  <si>
    <t>Стіл</t>
  </si>
  <si>
    <t>Стілець для учнів на ш/н</t>
  </si>
  <si>
    <t>Тачка садова wb 6203</t>
  </si>
  <si>
    <t>Телевізор LG, б/у</t>
  </si>
  <si>
    <t>Шафа-буфет</t>
  </si>
  <si>
    <t>Шведська стінка</t>
  </si>
  <si>
    <t>Водонагрівач Аtlantic ROUND VMR 50 (W1500)</t>
  </si>
  <si>
    <t>Плитка електрична 2х конфоркова</t>
  </si>
  <si>
    <t>Апарат "Аромотерапія"</t>
  </si>
  <si>
    <t>Апарат "Корона ЩВЗ"</t>
  </si>
  <si>
    <t>Апарат "МАГ-30-4"</t>
  </si>
  <si>
    <t>Банкетка</t>
  </si>
  <si>
    <t>Вітафон</t>
  </si>
  <si>
    <t>Гантелі 1,36кг</t>
  </si>
  <si>
    <t>Гантелі 2кг</t>
  </si>
  <si>
    <t>Жалюзі вертикальні  1125*1540</t>
  </si>
  <si>
    <t>Жалюзі вертикальні 1990*1600</t>
  </si>
  <si>
    <t>Жалюзі вертикальні 1990*1700 /4шт</t>
  </si>
  <si>
    <t>Крісло Tune</t>
  </si>
  <si>
    <t>Кушетка</t>
  </si>
  <si>
    <t>Лампа "Солюкс"</t>
  </si>
  <si>
    <t>Ліжко лікарняне б/в</t>
  </si>
  <si>
    <t>Набір валиків для масажу (к-т)</t>
  </si>
  <si>
    <t>Парафінонагрівач</t>
  </si>
  <si>
    <t>Пилосос Electrolux ZTI 7630</t>
  </si>
  <si>
    <t>Пилосос Samsung VC-C 5640 V3R</t>
  </si>
  <si>
    <t>Поручні прямі 550</t>
  </si>
  <si>
    <t>Праска Tefal</t>
  </si>
  <si>
    <t>Праска Vimar VSI 2204</t>
  </si>
  <si>
    <t>Профілактор Євмінова</t>
  </si>
  <si>
    <t>Секундомір</t>
  </si>
  <si>
    <t>Степпер HMS</t>
  </si>
  <si>
    <t>Степпер House Fit</t>
  </si>
  <si>
    <t>Стетоскоп Раппокорт</t>
  </si>
  <si>
    <t>Стимулятор зору BREEZE BEM-1</t>
  </si>
  <si>
    <t>Стіл - парта</t>
  </si>
  <si>
    <t xml:space="preserve">Стіл письмовий однотумбовий </t>
  </si>
  <si>
    <t>Термос MR1631-150</t>
  </si>
  <si>
    <t>Термос MR1631-180</t>
  </si>
  <si>
    <t>Тонометр</t>
  </si>
  <si>
    <t>Тонометр Paramed Pro</t>
  </si>
  <si>
    <t>Тонометр ВР АG-1-20</t>
  </si>
  <si>
    <t>Тонометр ВР АС-1</t>
  </si>
  <si>
    <t>Тренажер "Велосипед"</t>
  </si>
  <si>
    <t>Тумба 500*450*650</t>
  </si>
  <si>
    <t>Тумба 700*450*850</t>
  </si>
  <si>
    <t>Чайник Vimar VK 2011 W</t>
  </si>
  <si>
    <t>Шафа для одягу в коридор 2200*1100*550</t>
  </si>
  <si>
    <t>Шафа для одягу для персоналу 2200*1100*550</t>
  </si>
  <si>
    <t>Автоматичний тонометр</t>
  </si>
  <si>
    <t>Окуляри зaxиcні  IРL</t>
  </si>
  <si>
    <t>Плита  настільна  Термія</t>
  </si>
  <si>
    <t>Авто Ресивер DVD/монітор для авто</t>
  </si>
  <si>
    <t>Авто Ресивер CD/МР3 PANASONIC</t>
  </si>
  <si>
    <t>Жалюзі</t>
  </si>
  <si>
    <t>Комплект штор</t>
  </si>
  <si>
    <t>Маршрутизатор</t>
  </si>
  <si>
    <t>Факс Panasonic КХТ-FT 902</t>
  </si>
  <si>
    <t>Зовнішній жорсткий диск 1 Tb</t>
  </si>
  <si>
    <t>11137723/2</t>
  </si>
  <si>
    <t xml:space="preserve">Коляска інвалідна КА-1-2 </t>
  </si>
  <si>
    <t>Крісло колісне моделі КкД-12</t>
  </si>
  <si>
    <t>Палиця металева</t>
  </si>
  <si>
    <t>Ходунки</t>
  </si>
  <si>
    <t>Ходунки моделі 1ММ.48.01</t>
  </si>
  <si>
    <t>Ходунки на колесах</t>
  </si>
  <si>
    <t>Відпарювач ручний  Tefal</t>
  </si>
  <si>
    <t>Дошка гладильна</t>
  </si>
  <si>
    <t>Оверлок</t>
  </si>
  <si>
    <t>Праска ROWENTA DX 1200</t>
  </si>
  <si>
    <t>Машинка швейна Версаль</t>
  </si>
  <si>
    <t>Термоповітродув HG2000-CAN</t>
  </si>
  <si>
    <t>Машинка для стрижки Остер</t>
  </si>
  <si>
    <t>Ніж Oster</t>
  </si>
  <si>
    <t>Ножиці Естет</t>
  </si>
  <si>
    <t>Ножиці перукарські PRO Line</t>
  </si>
  <si>
    <t>Остер насадка №2</t>
  </si>
  <si>
    <t>Остер насадка №4</t>
  </si>
  <si>
    <t>Машина для стрижки Oster</t>
  </si>
  <si>
    <t>Ножиці філірувальні</t>
  </si>
  <si>
    <t>Ножиці робочі</t>
  </si>
  <si>
    <t>Фен</t>
  </si>
  <si>
    <t>Фен Coifin KA6 R</t>
  </si>
  <si>
    <t>Фен Coifoih CL 6</t>
  </si>
  <si>
    <t>Крісло для перукаря Ліза</t>
  </si>
  <si>
    <t>Велосипед "Лебідь"</t>
  </si>
  <si>
    <t>Сумка господарська 3236</t>
  </si>
  <si>
    <t>Засіб КЗІ "Sekure Token-338 M"</t>
  </si>
  <si>
    <t>Монітор  Samsung</t>
  </si>
  <si>
    <t>Принтер Canon LBP-3010</t>
  </si>
  <si>
    <t>Стелаж для бібліотеки</t>
  </si>
  <si>
    <t xml:space="preserve">Штатив для фотоапарата                   </t>
  </si>
  <si>
    <t>Радіосистема  DV audio</t>
  </si>
  <si>
    <t>Мікрофон  EV Соболь</t>
  </si>
  <si>
    <t>Пюпітр концертний</t>
  </si>
  <si>
    <t>Стійки мікрофонні</t>
  </si>
  <si>
    <t>Колонки Edifer  (1пара)</t>
  </si>
  <si>
    <t>Компакт</t>
  </si>
  <si>
    <t>Маракаси Maxtone ТС46</t>
  </si>
  <si>
    <t>Маракаси Natal</t>
  </si>
  <si>
    <t>Мікрофон</t>
  </si>
  <si>
    <t>Подовжувач 30м на котушці</t>
  </si>
  <si>
    <t>Стійка Магнет</t>
  </si>
  <si>
    <t>Стійка мікрофонна</t>
  </si>
  <si>
    <t>Тамбурин Maxtone РТ81</t>
  </si>
  <si>
    <t>Трикутник Maxtone ТЗ7</t>
  </si>
  <si>
    <t>Комплект меблів для одягу</t>
  </si>
  <si>
    <t>Конвектор Atlantic CMG BL-Meca 1500+комплект підставок</t>
  </si>
  <si>
    <t>Перегородка для перукаря</t>
  </si>
  <si>
    <t>Пилосос Electrolux ZP 4001</t>
  </si>
  <si>
    <t>Принтер Canon LBP-3010 В</t>
  </si>
  <si>
    <t>Раковина Церсанія</t>
  </si>
  <si>
    <t>Стіл великий</t>
  </si>
  <si>
    <t>Стіл для малювання піском</t>
  </si>
  <si>
    <t>Стіл робочий</t>
  </si>
  <si>
    <t>Стільці Школьник</t>
  </si>
  <si>
    <t xml:space="preserve">Тумба </t>
  </si>
  <si>
    <t>Цифрова фотокамера SONY</t>
  </si>
  <si>
    <t>Апарат "Поток"</t>
  </si>
  <si>
    <t>Бак для сміття</t>
  </si>
  <si>
    <t>Бездротова колонка</t>
  </si>
  <si>
    <t>Бігова доріжка</t>
  </si>
  <si>
    <t>Бідон молочний</t>
  </si>
  <si>
    <t>Бікс КСК-3</t>
  </si>
  <si>
    <t>Бікс КСК-6</t>
  </si>
  <si>
    <t>Бікс КСК-9</t>
  </si>
  <si>
    <t>Бікс маленький КСК-3</t>
  </si>
  <si>
    <t>Бойлер Tesi C80V</t>
  </si>
  <si>
    <t>Ваги до 20г</t>
  </si>
  <si>
    <t>Ваги поштові</t>
  </si>
  <si>
    <t>Ванна 2-х секційна</t>
  </si>
  <si>
    <t>Вентилятор витяжний</t>
  </si>
  <si>
    <t>Водонагрівач</t>
  </si>
  <si>
    <t>Ворота спортивні</t>
  </si>
  <si>
    <t>Гантелі 1,5кг</t>
  </si>
  <si>
    <t>Гігрометр ВІТ</t>
  </si>
  <si>
    <t>Гігрометр ВІТ-1</t>
  </si>
  <si>
    <t>Годинник процедурний</t>
  </si>
  <si>
    <t>Дозатор мила</t>
  </si>
  <si>
    <t>Дошка 100*150 під крейду</t>
  </si>
  <si>
    <t>Дошка 100*200 під крейду</t>
  </si>
  <si>
    <t>Дошка 60*90 під крейду</t>
  </si>
  <si>
    <t>Електроводонагрівач</t>
  </si>
  <si>
    <t>Електролічильник НІК-2301-АП-1</t>
  </si>
  <si>
    <t>Електроплитка</t>
  </si>
  <si>
    <t>Ємність для води на 500л</t>
  </si>
  <si>
    <t>Калькулятор Brilliant</t>
  </si>
  <si>
    <t>Камера Горяєва 4-х секційна</t>
  </si>
  <si>
    <t>Картина</t>
  </si>
  <si>
    <t>Картоплеочисна машина</t>
  </si>
  <si>
    <t>Килимок діелектричний</t>
  </si>
  <si>
    <t>Колба КМ-1000</t>
  </si>
  <si>
    <t>Колодязь</t>
  </si>
  <si>
    <t>Комплект гирь</t>
  </si>
  <si>
    <t>Кондиціонер DELFA</t>
  </si>
  <si>
    <t>Корпусні меблі</t>
  </si>
  <si>
    <t>Крісло</t>
  </si>
  <si>
    <t>Кружка емальована</t>
  </si>
  <si>
    <t>Куток для іграшок (вмонтований)</t>
  </si>
  <si>
    <t>Лампа бактерицидна</t>
  </si>
  <si>
    <t>Лічильник NIK2303 ARP3T</t>
  </si>
  <si>
    <t>Лічильник лабораторний</t>
  </si>
  <si>
    <t>Лупа бінокулярна</t>
  </si>
  <si>
    <t>Магнітофон SONY ZS-S10CP</t>
  </si>
  <si>
    <t>Масажер МС20</t>
  </si>
  <si>
    <t>Меблевий гарнітур 4*2,5</t>
  </si>
  <si>
    <t>Меблевий пенал</t>
  </si>
  <si>
    <t>Миска емальована</t>
  </si>
  <si>
    <t>Миска залізна</t>
  </si>
  <si>
    <t>Мікрофон WEST</t>
  </si>
  <si>
    <t>Мікрохвильова піч Gorenje</t>
  </si>
  <si>
    <t>Модем ASOtL</t>
  </si>
  <si>
    <t>Модем GYCR-21</t>
  </si>
  <si>
    <t>Монітор PHILIPS 18.5</t>
  </si>
  <si>
    <t>Ніж</t>
  </si>
  <si>
    <t>Ножиці медичні</t>
  </si>
  <si>
    <t>Носилки</t>
  </si>
  <si>
    <t>Огорожа декоративна</t>
  </si>
  <si>
    <t>Парта шкільна</t>
  </si>
  <si>
    <t>Пилосос "Ракета"</t>
  </si>
  <si>
    <t>Пилосос LG</t>
  </si>
  <si>
    <t xml:space="preserve">Пилосос Samsung </t>
  </si>
  <si>
    <t>Пилосос Samsung VC18M21CJVR/UK</t>
  </si>
  <si>
    <t>Піддон для душу</t>
  </si>
  <si>
    <t>Праска електрична</t>
  </si>
  <si>
    <t>Принтер HP Лазерджет 1020</t>
  </si>
  <si>
    <t>Принтер НР Лазерджет</t>
  </si>
  <si>
    <t>Прожектор галогенний</t>
  </si>
  <si>
    <t>Рубанок електричний</t>
  </si>
  <si>
    <t>Самокат</t>
  </si>
  <si>
    <t>Світильник</t>
  </si>
  <si>
    <t>Світильник ЛПД-59-21</t>
  </si>
  <si>
    <t>Сейф Т-23</t>
  </si>
  <si>
    <t>Сервант</t>
  </si>
  <si>
    <t>Стелаж</t>
  </si>
  <si>
    <t>Стійка волейбольна</t>
  </si>
  <si>
    <t>Стіл для масажу</t>
  </si>
  <si>
    <t>Стіл журнальний</t>
  </si>
  <si>
    <t>Стіл комп'ютерний</t>
  </si>
  <si>
    <t>Стіл обідній</t>
  </si>
  <si>
    <t>Стіл офісний</t>
  </si>
  <si>
    <t>Стілець дитячий</t>
  </si>
  <si>
    <t>Стілець офісний</t>
  </si>
  <si>
    <t>Стілець шкільний</t>
  </si>
  <si>
    <t>Стінка "Здоров'я"</t>
  </si>
  <si>
    <t>Столик</t>
  </si>
  <si>
    <t>Супутникова антена</t>
  </si>
  <si>
    <t>Тачка для продуктів</t>
  </si>
  <si>
    <t>Тонометр АС-1-40</t>
  </si>
  <si>
    <t>Тонометр УА-774</t>
  </si>
  <si>
    <t>Трансформатор</t>
  </si>
  <si>
    <t>Тумба медична</t>
  </si>
  <si>
    <t>Тумба під раковину</t>
  </si>
  <si>
    <t>Тумба під телевізор</t>
  </si>
  <si>
    <t>Урна для сміття</t>
  </si>
  <si>
    <t>Холодильник "ВЕКО"</t>
  </si>
  <si>
    <t>Холодильник "Донбас"</t>
  </si>
  <si>
    <t>Холодильник "Кодри"</t>
  </si>
  <si>
    <t>Холодильник "Кристалл"</t>
  </si>
  <si>
    <t>Холодильник "Саратов"</t>
  </si>
  <si>
    <t>Чайник електричний</t>
  </si>
  <si>
    <t>Шафа</t>
  </si>
  <si>
    <t>Шафа 2-х створчата</t>
  </si>
  <si>
    <t>Шафа 3-х створчата</t>
  </si>
  <si>
    <t>Шафа для посібників</t>
  </si>
  <si>
    <t>Шафа медична</t>
  </si>
  <si>
    <t>Шафа побутова</t>
  </si>
  <si>
    <t>Штанга</t>
  </si>
  <si>
    <t>Щит електричний</t>
  </si>
  <si>
    <t>Ялинка новорічна</t>
  </si>
  <si>
    <t>Килим 1,5х2,3 м</t>
  </si>
  <si>
    <t xml:space="preserve">Прапор України 90*140 </t>
  </si>
  <si>
    <t>Ковдра</t>
  </si>
  <si>
    <t>Костюм медичний</t>
  </si>
  <si>
    <t>Ковролін 22кв.м</t>
  </si>
  <si>
    <t>Халат</t>
  </si>
  <si>
    <t>Корсетка жіноча</t>
  </si>
  <si>
    <t>Підюбник</t>
  </si>
  <si>
    <t>Пояс</t>
  </si>
  <si>
    <t xml:space="preserve">Сорочка вишита українська </t>
  </si>
  <si>
    <t>Сорочка жіноча укр.</t>
  </si>
  <si>
    <t>Сорочка чоловіча</t>
  </si>
  <si>
    <t>Спідниця - плахта</t>
  </si>
  <si>
    <t>Спідниця жіноча</t>
  </si>
  <si>
    <t>Фартух вишитий</t>
  </si>
  <si>
    <t>Хустки червоні квітчасті</t>
  </si>
  <si>
    <t xml:space="preserve">Сукня вишита </t>
  </si>
  <si>
    <t>Сорочка чоловіча вишита</t>
  </si>
  <si>
    <t xml:space="preserve">Головний убір </t>
  </si>
  <si>
    <t>Гардина</t>
  </si>
  <si>
    <t>Килим</t>
  </si>
  <si>
    <t>Килим-дивандек</t>
  </si>
  <si>
    <t>Ковдра бавовняна</t>
  </si>
  <si>
    <t>Ковдра п/ш</t>
  </si>
  <si>
    <t>Ковдра х/б</t>
  </si>
  <si>
    <t>Ковдра-плед</t>
  </si>
  <si>
    <t>Косинка медична</t>
  </si>
  <si>
    <t>Матрац</t>
  </si>
  <si>
    <t>Матрац "Еко41"60*140</t>
  </si>
  <si>
    <t>Матрац "Еко41"80*190</t>
  </si>
  <si>
    <t>Матрац ватяний</t>
  </si>
  <si>
    <t>Наволочка верхня</t>
  </si>
  <si>
    <t>Наволочка нижня</t>
  </si>
  <si>
    <t>Наматрацник</t>
  </si>
  <si>
    <t>НаматрацникVELAM"Чемпион"80*190</t>
  </si>
  <si>
    <t>Пелюшка</t>
  </si>
  <si>
    <t>Підковдра</t>
  </si>
  <si>
    <t>Подушка ватяна</t>
  </si>
  <si>
    <t>Подушка файбер 60*60</t>
  </si>
  <si>
    <t>Покривало</t>
  </si>
  <si>
    <t xml:space="preserve">Покривало </t>
  </si>
  <si>
    <t>Покривало велюрове</t>
  </si>
  <si>
    <t>Покривало дитяче</t>
  </si>
  <si>
    <t>Порт'єра</t>
  </si>
  <si>
    <t>Порт'єра сіра</t>
  </si>
  <si>
    <t>Прапор України</t>
  </si>
  <si>
    <t>Простирадло</t>
  </si>
  <si>
    <t>Рушник вафельний</t>
  </si>
  <si>
    <t>Рушник махровий</t>
  </si>
  <si>
    <t>Серветка</t>
  </si>
  <si>
    <t xml:space="preserve">Тюль шифонова </t>
  </si>
  <si>
    <t>Халат медичний</t>
  </si>
  <si>
    <t>Халат спец.</t>
  </si>
  <si>
    <t>11143026/1-2</t>
  </si>
  <si>
    <t>11146002/1-2</t>
  </si>
  <si>
    <t>11143037/1-3</t>
  </si>
  <si>
    <t>11143035/1-9</t>
  </si>
  <si>
    <t>11142002/1-4</t>
  </si>
  <si>
    <t>11142030/1-2</t>
  </si>
  <si>
    <t>11142003/1-10</t>
  </si>
  <si>
    <t>11142031/1-3</t>
  </si>
  <si>
    <t>11143065/1-66</t>
  </si>
  <si>
    <t>11143080/1-16</t>
  </si>
  <si>
    <t>11143079/1-18</t>
  </si>
  <si>
    <t>11143078/1-18</t>
  </si>
  <si>
    <t>11143072/1-10</t>
  </si>
  <si>
    <t>11143074/1-10</t>
  </si>
  <si>
    <t>11143071/1-10</t>
  </si>
  <si>
    <t>11143075/1-18</t>
  </si>
  <si>
    <t>11143081/1-3</t>
  </si>
  <si>
    <t>11143073/1-10</t>
  </si>
  <si>
    <t>11143076/1-18</t>
  </si>
  <si>
    <t>11143077/1-18</t>
  </si>
  <si>
    <t>11143082/1-20</t>
  </si>
  <si>
    <t>11143068/1-16</t>
  </si>
  <si>
    <t>11143069/1-2</t>
  </si>
  <si>
    <t>11143070/1-16</t>
  </si>
  <si>
    <t>Ольга САВЄЛОВА</t>
  </si>
  <si>
    <t>Марина ДОЦЕНКО</t>
  </si>
  <si>
    <t>Грати віконні</t>
  </si>
  <si>
    <t>Олива 10w40 5л</t>
  </si>
  <si>
    <t>Масло ТАД-17 1л</t>
  </si>
  <si>
    <t>Акумулятор SRT 75 AR</t>
  </si>
  <si>
    <t>Комплектуючі деталі для пічки (мет.піддони /піску: 2шт*660*700 см) до 1018000001</t>
  </si>
  <si>
    <t>к-т</t>
  </si>
  <si>
    <t>Жалюзі вертикальні</t>
  </si>
  <si>
    <t>м2</t>
  </si>
  <si>
    <t>Жалюзі горизонтальні</t>
  </si>
  <si>
    <t>Рік</t>
  </si>
  <si>
    <t>Лічильник теплової енергії ультразвуковий Sononod 500</t>
  </si>
  <si>
    <t>Системний блок Dual-Core E1400/DDR2 21Gb/250Gb</t>
  </si>
  <si>
    <t>Акумуляторна батарея АКБ 6ст 100Ач</t>
  </si>
  <si>
    <t>Ваги механічні МК-1813</t>
  </si>
  <si>
    <t>Масажер для ніг МД 6015</t>
  </si>
  <si>
    <t>до 2022</t>
  </si>
  <si>
    <t>Всього запасів:</t>
  </si>
  <si>
    <t xml:space="preserve">Бензин А-95 </t>
  </si>
  <si>
    <t xml:space="preserve">Об’єкти основних засобів, інших необоротних матеріальних активів :  </t>
  </si>
  <si>
    <t>Здав</t>
  </si>
  <si>
    <t xml:space="preserve"> </t>
  </si>
  <si>
    <t>Прийняв</t>
  </si>
  <si>
    <t>Директор Комунальної установи "Центр надання соціальних послуг "ТУРБОТА" Кременчуцької міської ради Кременчуцького району Полтавської області</t>
  </si>
  <si>
    <t>Марина ЄМЕЦЬ</t>
  </si>
  <si>
    <t>Інв. номер</t>
  </si>
  <si>
    <t>Од. виміру</t>
  </si>
  <si>
    <t>К-сть</t>
  </si>
  <si>
    <t>Первісна (переоцінена) вартість, грн.</t>
  </si>
  <si>
    <t>Сума нарахованого зносу, грн.</t>
  </si>
  <si>
    <t>Балансова (залишкова) вартість, грн.</t>
  </si>
  <si>
    <t>Принтер Epson L3150 with WiFi (C11CG86409)</t>
  </si>
  <si>
    <t>Об'єкти запасів та малоцінних швидкозношуваних предметів:</t>
  </si>
  <si>
    <t>Вартість, грн</t>
  </si>
  <si>
    <t>5310436100:07:001:0977</t>
  </si>
  <si>
    <t>5310436500:12:002:0474</t>
  </si>
  <si>
    <t>5310436500:12:003:0129</t>
  </si>
  <si>
    <t>10310001</t>
  </si>
  <si>
    <t>10310003</t>
  </si>
  <si>
    <t>10310005</t>
  </si>
  <si>
    <t>10310007-11</t>
  </si>
  <si>
    <t>1013100012</t>
  </si>
  <si>
    <t>101310001_1</t>
  </si>
  <si>
    <t>101310002_1</t>
  </si>
  <si>
    <t>101310003_1</t>
  </si>
  <si>
    <t>101310004_1</t>
  </si>
  <si>
    <t>101330001_1</t>
  </si>
  <si>
    <t>101330002_1</t>
  </si>
  <si>
    <t>101330003_1</t>
  </si>
  <si>
    <t>101330004_1</t>
  </si>
  <si>
    <t>101330005_1</t>
  </si>
  <si>
    <t>101330006_1</t>
  </si>
  <si>
    <t>101330007_1</t>
  </si>
  <si>
    <t>101330008_1</t>
  </si>
  <si>
    <t>101330009_1</t>
  </si>
  <si>
    <t>101330010_1</t>
  </si>
  <si>
    <t>1013000002_1</t>
  </si>
  <si>
    <t>1013000005_1</t>
  </si>
  <si>
    <t>1013000015_1</t>
  </si>
  <si>
    <t>1013000011_1</t>
  </si>
  <si>
    <t>1113000503_1</t>
  </si>
  <si>
    <t>1013000008_1</t>
  </si>
  <si>
    <t>1013000007_1</t>
  </si>
  <si>
    <t>1013000006_1</t>
  </si>
  <si>
    <t>1013000003_1</t>
  </si>
  <si>
    <t>1013000003_2</t>
  </si>
  <si>
    <t>1013000010_2</t>
  </si>
  <si>
    <t>101310001_3</t>
  </si>
  <si>
    <t>Нежитлове приміщення площею 113,4 кв.м (м. Кременчук, вул. Героїв Крут, 5)</t>
  </si>
  <si>
    <t>101310001/01_3</t>
  </si>
  <si>
    <t>101310002_4</t>
  </si>
  <si>
    <t>Нежитлове приміщення площею 444,3 кв.м (м. Кременчук, вул. Івана Мазепи, 17)</t>
  </si>
  <si>
    <t>101310001_5</t>
  </si>
  <si>
    <t>Нежитлове приміщення площею 116,2 кв.м (м. Кременчук, вул. Університетська, 23)</t>
  </si>
  <si>
    <t>Ноутбук Lenovo G70-80 (80FF00DCUA) Dlack p MUST-102</t>
  </si>
  <si>
    <t>Печатний к-т A4 Cаnon MF3010+LBP6030B</t>
  </si>
  <si>
    <t>Генератор</t>
  </si>
  <si>
    <t>Електрогенераторна установка K&amp;S KS5000EG, 4/4,5 кВт, бак 25 л, 77 кг, гпз/бензин, ел.старт</t>
  </si>
  <si>
    <t>Гантелі (1-10) зі стійкою</t>
  </si>
  <si>
    <t>Площадка підйомна з вертикальним переміщенням д/інвалідів</t>
  </si>
  <si>
    <t>Ноутбук Lenovo G50-45</t>
  </si>
  <si>
    <t>Баян "Тула"</t>
  </si>
  <si>
    <t>Теплолічильник Multical 402 gp 3.5m3/h G5/4B*260mm T0020BD656</t>
  </si>
  <si>
    <t>Персональний комп'ютер Intel</t>
  </si>
  <si>
    <t>Фотоапарат Nikon d3200</t>
  </si>
  <si>
    <t>Акустична система Behringer B115D</t>
  </si>
  <si>
    <t>Акустична система Alto Transport 12</t>
  </si>
  <si>
    <t>Радіосистема AKGWMS 40 mini2</t>
  </si>
  <si>
    <t>Ноутбук НР</t>
  </si>
  <si>
    <t>Фотоапарат Canon EOS 800D</t>
  </si>
  <si>
    <t>БФП Canon i-Sensys</t>
  </si>
  <si>
    <t>БФП Canon i-Sensys MF3010</t>
  </si>
  <si>
    <t>Комп’ютер 1stPlayer (Ryzen 5/16/3060)</t>
  </si>
  <si>
    <t>Ноутбук Asus Vivobook 15</t>
  </si>
  <si>
    <t>Ноутбук HP Elite Book 850 G3</t>
  </si>
  <si>
    <t>Вокальний мікрофон</t>
  </si>
  <si>
    <t>Радіосистема Shure</t>
  </si>
  <si>
    <t>Кондиціонер Cooper&amp;Hunter CH-S18XZ3</t>
  </si>
  <si>
    <t>Ланцюгова пила Husqvama 272XP</t>
  </si>
  <si>
    <t>Мотокоса бензинова Oleo-Mac 753T</t>
  </si>
  <si>
    <t>Оверлок Minerva M840</t>
  </si>
  <si>
    <t>Розпошивальна машина Minerva СS 1000 Pro</t>
  </si>
  <si>
    <t>МФУ</t>
  </si>
  <si>
    <t>Багатофункціональний пристрій i-Sensys F3010 Canon (5252B004)</t>
  </si>
  <si>
    <t>Багатофункціональний пристрій HP LaserJet</t>
  </si>
  <si>
    <t>Ноутбук lenovo V15 G3 ABA 15.6. 1920*1080 (FullHD) AMD Ryzen 3 5425U (2,7-4,1 ГГц), 8 Гб, SSD - 256 Gb гніздо д/замка Kensington, ТРМ модуль, 1,7 кг чорний</t>
  </si>
  <si>
    <t>101461005/-17</t>
  </si>
  <si>
    <t>Ноутбук Vinga Iron S150 (S150-123516  512G)</t>
  </si>
  <si>
    <t>Каналізаційна насосна станція Pedrolo</t>
  </si>
  <si>
    <t>Спліт - система AR 09</t>
  </si>
  <si>
    <t>Спліт - система AR 18</t>
  </si>
  <si>
    <t>Спліт - система AR 24</t>
  </si>
  <si>
    <t>Пилосос ручний д/дому Rowenta RY8561WH</t>
  </si>
  <si>
    <t>Зарядна станція Bluetti PowerOak EB150 Black 1000W</t>
  </si>
  <si>
    <t>Мобільний телефон Samsung Galaxy A14 4/128GB silver + стартовий пакет Київстар</t>
  </si>
  <si>
    <t>Телевізор  Samsung 45 HT-1F</t>
  </si>
  <si>
    <t>Телевізор  Samsung 55 675190-1</t>
  </si>
  <si>
    <t>Охоронна система Ajax</t>
  </si>
  <si>
    <t>Фотоапарат Canon Eos M50 Vark II kit</t>
  </si>
  <si>
    <t>Холодильник Grunhelm VRH-S51 M44-W</t>
  </si>
  <si>
    <t>Проектор короткофокусний Acer S 1386WHn WXGA, 4000 lm, 0.52 з кріпленням до стелі</t>
  </si>
  <si>
    <t>Відеонагляд:</t>
  </si>
  <si>
    <t>Шафа 9U, 600*500*503 (1-5877,07)</t>
  </si>
  <si>
    <t>Комутатор DH-CS4218-16ET-190 (1 шт. - 13 183,13 грн.)</t>
  </si>
  <si>
    <t>ІР Відеокамера 2.8 mm, 2CD2343G2-1U (7 к-т - 42 703,64)</t>
  </si>
  <si>
    <t>Відеокамера DS-2CD1347G0-L(C) (2,8мм) (3 к-т - 13 581,18)</t>
  </si>
  <si>
    <t>Відеокамера Hikvision DS-2СD2443G2-I  (к-т - 5 952,94 грн.)</t>
  </si>
  <si>
    <t>Відеореєстратор Hikvision iDS-7616NXI-I2/8F  (к-т - 20 109,88 грн.)</t>
  </si>
  <si>
    <t>Жорсткий накопичувач SATA 4TB 6GB/S 256MB (к-т 5 138,15 грн.)</t>
  </si>
  <si>
    <t>Телевізор 32" (1  -  6 963,11 грн)</t>
  </si>
  <si>
    <t>Пожежна сигналізація:</t>
  </si>
  <si>
    <t>Сповіщувач димовий CПД-3 (28 к-тів - на суму 7 849,24 грн)</t>
  </si>
  <si>
    <t>Покажчик світлозвуковий ОСЗ-12 (2 к-та - 1 895,64 грн.)</t>
  </si>
  <si>
    <t>Оповіщувач світлозвуковий "Джміль-1" (1 к-т - 1  101,84 грн.)</t>
  </si>
  <si>
    <t>АКБ 12В/7А/г   (1 шт. - 587,86 грн.)</t>
  </si>
  <si>
    <t>Сповіщувач ручний SPR-1 (2 к-та -  365,64 грн.)</t>
  </si>
  <si>
    <t>Тірас - 8П.1 (1 шт. - 11 669.17 грн)</t>
  </si>
  <si>
    <t>Автомат силовий ВА-16 (1 шт. - 67,52 грн.)</t>
  </si>
  <si>
    <t>Охоронна система:</t>
  </si>
  <si>
    <t>Охоронна централь Ajax Hub 2 (2G) White (1 к-т - 8 313,10 грн)</t>
  </si>
  <si>
    <t>Ajax MotionProtect white EU датчик руху (16 шт. - 28 584,16 грн.)</t>
  </si>
  <si>
    <t>Ajax DoorProtect white EU датчик відкриття (2 шт. - 2 616,92 грн.)</t>
  </si>
  <si>
    <t>Ajax StreetSiren white EU вулична сирена (1 шт. - 4 176,84 грн.)</t>
  </si>
  <si>
    <t>Ajax Button (8EU) ASP white тривожна кнопка з тримачем (1 шт. - 1 203,48 грн.)</t>
  </si>
  <si>
    <t>Ajax SpaceControl white EU брелок (1 шт. - 934,31 грн.)</t>
  </si>
  <si>
    <t>Біопрон ПРО</t>
  </si>
  <si>
    <t>Ап Біоптрон Про</t>
  </si>
  <si>
    <t>Тепловий стимулятор Nuga best</t>
  </si>
  <si>
    <t>Апарат для електротерапії Радіус 01</t>
  </si>
  <si>
    <t>Комп'ютер АМД Афлон</t>
  </si>
  <si>
    <t>ПК АМД 3000</t>
  </si>
  <si>
    <t>Комп'ютер</t>
  </si>
  <si>
    <t>Телевізор</t>
  </si>
  <si>
    <t>Фортепіано</t>
  </si>
  <si>
    <t>Синтезатор музичний</t>
  </si>
  <si>
    <t>Ноутбук Acer Aspire</t>
  </si>
  <si>
    <t>2012</t>
  </si>
  <si>
    <t>Копіювально-розмножувальний пристрій CANON</t>
  </si>
  <si>
    <t>2022</t>
  </si>
  <si>
    <t>2023</t>
  </si>
  <si>
    <t>Ноутбук Lenovo IdeaPad 3 15ITL6 (82H800UKRA)</t>
  </si>
  <si>
    <t>101440005</t>
  </si>
  <si>
    <t>Кондиціонер OSH-09FRH2</t>
  </si>
  <si>
    <t>101440006</t>
  </si>
  <si>
    <t>Кондиціонер OSH-18 FR9</t>
  </si>
  <si>
    <t>101440007</t>
  </si>
  <si>
    <t>Пожежна сигналізація</t>
  </si>
  <si>
    <t>101440008</t>
  </si>
  <si>
    <t>Охоронна сигналізація</t>
  </si>
  <si>
    <t>101460072</t>
  </si>
  <si>
    <t>Ноутбук Lenovo V15 G2 ITL, сумка для ноутбука</t>
  </si>
  <si>
    <t>101460073</t>
  </si>
  <si>
    <t>101440001</t>
  </si>
  <si>
    <t xml:space="preserve">Бойлер Atlantic Vertigo Steatite Essential </t>
  </si>
  <si>
    <t>101440002</t>
  </si>
  <si>
    <t xml:space="preserve">Кондиціонер Samsung AR4500M </t>
  </si>
  <si>
    <t>101440003</t>
  </si>
  <si>
    <t>101440004</t>
  </si>
  <si>
    <t>Система відеонагляду</t>
  </si>
  <si>
    <t>101460070</t>
  </si>
  <si>
    <t>Ноутбук Lenovo V15-ADA (82C70007RA) Iron Grey</t>
  </si>
  <si>
    <t>101460071</t>
  </si>
  <si>
    <t>101480064</t>
  </si>
  <si>
    <t>Холодильник SAMSUNG RB29FSRNDSA/UA</t>
  </si>
  <si>
    <t>101480065</t>
  </si>
  <si>
    <t>Проектор Acer HV532 (MR.JQP11.00D)</t>
  </si>
  <si>
    <t>101460077</t>
  </si>
  <si>
    <t>Планшет Lenovo M 10 TB328Xu Storm Grey</t>
  </si>
  <si>
    <t xml:space="preserve">ТЦСОК </t>
  </si>
  <si>
    <t>Автомобіль ВАЗ 21099</t>
  </si>
  <si>
    <t>Автомобіль ВАЗ 21063</t>
  </si>
  <si>
    <t>Прихожа (шафа з полкою)</t>
  </si>
  <si>
    <t>Набор меблів для керівника</t>
  </si>
  <si>
    <t>Шафа файл</t>
  </si>
  <si>
    <t>Шафа канцелярська</t>
  </si>
  <si>
    <t>Меблева стінка д/директора</t>
  </si>
  <si>
    <t>Меблева стін. д/спеціаліста</t>
  </si>
  <si>
    <t>Меблева стінка д/завгоспа</t>
  </si>
  <si>
    <t>Книжна консоль</t>
  </si>
  <si>
    <t>101640000</t>
  </si>
  <si>
    <t>Кутовий диван "Кредо"</t>
  </si>
  <si>
    <t>106130028 сп.р</t>
  </si>
  <si>
    <t>Диван Конте тримісний</t>
  </si>
  <si>
    <t>Кухня Модена (VM2) білий МДФ 1,4м х 3м зі столешницею</t>
  </si>
  <si>
    <t>Рецепція</t>
  </si>
  <si>
    <t>106130029 сп.р</t>
  </si>
  <si>
    <t>101630030сп.</t>
  </si>
  <si>
    <t>Шафа - купе 4.2266.242.60-IROKO 2384*600*2420 мм білий ДСП</t>
  </si>
  <si>
    <t>Клен</t>
  </si>
  <si>
    <t>Каштан</t>
  </si>
  <si>
    <t>Липа</t>
  </si>
  <si>
    <t>Береза</t>
  </si>
  <si>
    <t>Тополя</t>
  </si>
  <si>
    <t>Абрикоса</t>
  </si>
  <si>
    <t>Туя</t>
  </si>
  <si>
    <t>Пічка - буржуйка</t>
  </si>
  <si>
    <t>Випромінювач ОБН-75</t>
  </si>
  <si>
    <t>Апарат "Магнитон"</t>
  </si>
  <si>
    <t>Велоергометр</t>
  </si>
  <si>
    <t>Силовий тренажер</t>
  </si>
  <si>
    <t>Тренажер "міні Стадіон"</t>
  </si>
  <si>
    <t>Тренажер бігова доріжка</t>
  </si>
  <si>
    <t>Тренажер лижник</t>
  </si>
  <si>
    <t>Тренажер велосипед</t>
  </si>
  <si>
    <t>Крісла 11 штук</t>
  </si>
  <si>
    <t>Стілець Регал</t>
  </si>
  <si>
    <t>Віса на підлогу</t>
  </si>
  <si>
    <t>Лампа " Промінь"</t>
  </si>
  <si>
    <t>Люстра</t>
  </si>
  <si>
    <t>Покриття на підлогу</t>
  </si>
  <si>
    <t>Полка для книг</t>
  </si>
  <si>
    <t>Шафа 2-х дверна</t>
  </si>
  <si>
    <t>Кушетка  КМ 3</t>
  </si>
  <si>
    <t>Стінка гімнастична</t>
  </si>
  <si>
    <t>Стіл двотумбовий</t>
  </si>
  <si>
    <t xml:space="preserve">Стіл однотумбовий </t>
  </si>
  <si>
    <t>Столик маніпуляційний</t>
  </si>
  <si>
    <t>Стільці</t>
  </si>
  <si>
    <t xml:space="preserve">Часи на стіну </t>
  </si>
  <si>
    <t>Огорожа на вікна</t>
  </si>
  <si>
    <t>Картина "Вісна"</t>
  </si>
  <si>
    <t>Картина "Кобзар"</t>
  </si>
  <si>
    <t>Стілець із підлокітниками</t>
  </si>
  <si>
    <t>Часи</t>
  </si>
  <si>
    <t>Шафа книжна</t>
  </si>
  <si>
    <t>Дошка гладильна на станині</t>
  </si>
  <si>
    <t>Картина гобелен</t>
  </si>
  <si>
    <t>Часи на стіну</t>
  </si>
  <si>
    <t>Стіл Вишня</t>
  </si>
  <si>
    <t>ТВ тумба СВ Студио</t>
  </si>
  <si>
    <t>Підставка настінна</t>
  </si>
  <si>
    <t>Шафа для збереження медик.</t>
  </si>
  <si>
    <t xml:space="preserve">Шафа ШМ 2 </t>
  </si>
  <si>
    <t>Кушетка масажна КМ1</t>
  </si>
  <si>
    <t>Шафа з поличками</t>
  </si>
  <si>
    <t>Доріжка 5,6 м2</t>
  </si>
  <si>
    <t>Кушетка д/масажу</t>
  </si>
  <si>
    <t>Стінка для бухгалтера</t>
  </si>
  <si>
    <t>Шафа комбінована</t>
  </si>
  <si>
    <t>Підставка під ноги</t>
  </si>
  <si>
    <t>Полка для квітів</t>
  </si>
  <si>
    <t>Стіл 2х тумбовий</t>
  </si>
  <si>
    <t>Стелаж для документів</t>
  </si>
  <si>
    <t>Тумбочка універсальна</t>
  </si>
  <si>
    <t>Шафа одежна</t>
  </si>
  <si>
    <t>Шафа для документів</t>
  </si>
  <si>
    <t>Тумбочка с двома шухлядами</t>
  </si>
  <si>
    <t>Тумбочка двухдверна</t>
  </si>
  <si>
    <t>Шафа універсальна</t>
  </si>
  <si>
    <t>Столи</t>
  </si>
  <si>
    <t>Кушетка масажна КМ-3</t>
  </si>
  <si>
    <t>Штори</t>
  </si>
  <si>
    <t>Вентилятор</t>
  </si>
  <si>
    <t>Шафа д/документів</t>
  </si>
  <si>
    <t>Антресоль</t>
  </si>
  <si>
    <t>Поручень(1)</t>
  </si>
  <si>
    <t>Поручень(2)</t>
  </si>
  <si>
    <t>Примірочна</t>
  </si>
  <si>
    <t>Костюмерна</t>
  </si>
  <si>
    <t>Сходи</t>
  </si>
  <si>
    <t>11136269-1</t>
  </si>
  <si>
    <t>11136274-1</t>
  </si>
  <si>
    <t>11136274-2</t>
  </si>
  <si>
    <t>11136274-3</t>
  </si>
  <si>
    <t>11136274-4</t>
  </si>
  <si>
    <t>Стенд інформаційний</t>
  </si>
  <si>
    <t>11136286-1</t>
  </si>
  <si>
    <t>11136286-2</t>
  </si>
  <si>
    <t>Шафа для одягу</t>
  </si>
  <si>
    <t>Тумба приставна</t>
  </si>
  <si>
    <t>11136289/1</t>
  </si>
  <si>
    <t>11136289/2</t>
  </si>
  <si>
    <t>11136290/1</t>
  </si>
  <si>
    <t>1136290/2</t>
  </si>
  <si>
    <t>Шафа д/книг</t>
  </si>
  <si>
    <t>11136301/2</t>
  </si>
  <si>
    <t>11136301/3</t>
  </si>
  <si>
    <t>11136302/2</t>
  </si>
  <si>
    <t>11136302/3</t>
  </si>
  <si>
    <t>11136303/2</t>
  </si>
  <si>
    <t>Стенд інформаційний 6 вікон</t>
  </si>
  <si>
    <t>Стенд  "Евакуація"</t>
  </si>
  <si>
    <t>1136312/1-15</t>
  </si>
  <si>
    <t>Стенд</t>
  </si>
  <si>
    <t>11136314_17</t>
  </si>
  <si>
    <t>Стелаж 750*400*2200</t>
  </si>
  <si>
    <t>11136315_17</t>
  </si>
  <si>
    <t>Стелаж 550*400*2200</t>
  </si>
  <si>
    <t>11136316_17</t>
  </si>
  <si>
    <t>Стелаж 450*400*2200</t>
  </si>
  <si>
    <t>11136317_17</t>
  </si>
  <si>
    <t>Стелаж 500*400*2200</t>
  </si>
  <si>
    <t>11136318_17</t>
  </si>
  <si>
    <t>Стелаж 900*400*2200</t>
  </si>
  <si>
    <t>11136319_17</t>
  </si>
  <si>
    <t>Стелаж 650*400*2200</t>
  </si>
  <si>
    <t>11136320_17</t>
  </si>
  <si>
    <t>Стелаж закритий 745*340*1900</t>
  </si>
  <si>
    <t>11136321_17</t>
  </si>
  <si>
    <t>Стіл письмовий 1200*600*750</t>
  </si>
  <si>
    <t>11136322_17</t>
  </si>
  <si>
    <t>11136323_17</t>
  </si>
  <si>
    <t>Куточок споживача на 3 кармани, ПВХ, 730х400 мм</t>
  </si>
  <si>
    <t>11136324_17</t>
  </si>
  <si>
    <t>Картина Мотивація Григорій Сковорода 75х100 Brushme</t>
  </si>
  <si>
    <t>11136325_17</t>
  </si>
  <si>
    <t>Картина модульна 5 (80*125) Абстракція листя МК 50242</t>
  </si>
  <si>
    <t>11136326_17</t>
  </si>
  <si>
    <t>11136327_17</t>
  </si>
  <si>
    <t>Антресоль 745*340*750</t>
  </si>
  <si>
    <t>11136328_17</t>
  </si>
  <si>
    <t>Стелаж 800*400*1900</t>
  </si>
  <si>
    <t>11136329_17</t>
  </si>
  <si>
    <t>Тумба офісна</t>
  </si>
  <si>
    <t>11136330_17</t>
  </si>
  <si>
    <t>Вогнегасник вуглекислотний ВВК-2 (ОУ-3)</t>
  </si>
  <si>
    <t>11136331_17</t>
  </si>
  <si>
    <t>Вогнегасник порошковий     ВП-5</t>
  </si>
  <si>
    <t>11136332_17</t>
  </si>
  <si>
    <t>План евакуації на пластику, формату а3</t>
  </si>
  <si>
    <t>11136333_17</t>
  </si>
  <si>
    <t>11136334_17</t>
  </si>
  <si>
    <t>Ключниця</t>
  </si>
  <si>
    <t>11136335_17</t>
  </si>
  <si>
    <t>Журнальний стіл</t>
  </si>
  <si>
    <t>11136336_17</t>
  </si>
  <si>
    <t>Пенал д/документів</t>
  </si>
  <si>
    <t>11136337_17</t>
  </si>
  <si>
    <t>11136338_17</t>
  </si>
  <si>
    <t>Смартфон Xiaomi Redmi Note 14S 8/256GB Purple: 6,67" (2400x1080) Amoled</t>
  </si>
  <si>
    <t>Вогнегасник ВВК - 1,4(ОУ-2)</t>
  </si>
  <si>
    <t>Підставка д/проектора Bau Tech T00 з регульованим штативом 1,6 м 25х18 см чорний (1015-625-00)</t>
  </si>
  <si>
    <t>Манекен жіночий</t>
  </si>
  <si>
    <t>Принтер</t>
  </si>
  <si>
    <t>Холодильник" Норд"</t>
  </si>
  <si>
    <t>Швейна машина</t>
  </si>
  <si>
    <t>Прес пральний</t>
  </si>
  <si>
    <t>Сейф меблевий</t>
  </si>
  <si>
    <t>Сейф металевий</t>
  </si>
  <si>
    <t>Калькулятор 888</t>
  </si>
  <si>
    <t>Манекен чоловічий</t>
  </si>
  <si>
    <t>Електроплита "Термія" 2кф</t>
  </si>
  <si>
    <t>Стілець чорний</t>
  </si>
  <si>
    <t>Інвертор Kaiser MS 200L</t>
  </si>
  <si>
    <t>Лава для сидіння</t>
  </si>
  <si>
    <t>Калькулятор SK - 231</t>
  </si>
  <si>
    <t>Ширма мед.2-х секц.</t>
  </si>
  <si>
    <t xml:space="preserve">Калькулятор Citezen </t>
  </si>
  <si>
    <t>Парогенератор</t>
  </si>
  <si>
    <t>Праска силтер 2025</t>
  </si>
  <si>
    <t>Пилосос Philips</t>
  </si>
  <si>
    <t>Калькулятор Citizen 888T</t>
  </si>
  <si>
    <t>Відпарювач  СС 18</t>
  </si>
  <si>
    <t>Максистепер</t>
  </si>
  <si>
    <t>Модем «Планет»</t>
  </si>
  <si>
    <t>Принтер Canon LBP 6020</t>
  </si>
  <si>
    <t>Швейна машина Janome 423</t>
  </si>
  <si>
    <t xml:space="preserve">Швейна машина </t>
  </si>
  <si>
    <t>Кондиціонер</t>
  </si>
  <si>
    <t>Кондиціонер ВЕКО ВК-120</t>
  </si>
  <si>
    <t>Кондиціонер ВЕКО ВК-121</t>
  </si>
  <si>
    <t xml:space="preserve">Кондиціонер </t>
  </si>
  <si>
    <t>Кондиціонер LOC  12 LHM</t>
  </si>
  <si>
    <t>Кондиціонер SAMSUNG</t>
  </si>
  <si>
    <t>Відеокамера</t>
  </si>
  <si>
    <t>Аудіоцентр SAMSUNG</t>
  </si>
  <si>
    <t>Холодильник</t>
  </si>
  <si>
    <t>Аудіоцентр</t>
  </si>
  <si>
    <t>Телевізор Філіпс</t>
  </si>
  <si>
    <t>Аудіо центр Панасоник</t>
  </si>
  <si>
    <t>Прес паров. КПФБ 16</t>
  </si>
  <si>
    <t>Стіл розкрою</t>
  </si>
  <si>
    <t xml:space="preserve">Кондиціонер спліт 24 MIDEA MSG-24 HR </t>
  </si>
  <si>
    <t>Багатофункціональний пристрій Canon MF 216 N</t>
  </si>
  <si>
    <t>11137317_17</t>
  </si>
  <si>
    <t>Стілець BESTA CHROME PACK 60 (CH) BEIGE пластик</t>
  </si>
  <si>
    <t>11137318_17</t>
  </si>
  <si>
    <t>Крісло офісне RALPH GTS CHROME (CH) ECO-10 Бежевий</t>
  </si>
  <si>
    <t>11137319_17</t>
  </si>
  <si>
    <t>Набір столовий "Flesta new" (стіл 1200х700х750 та 4 стільці), білий метал</t>
  </si>
  <si>
    <t>11137320_17</t>
  </si>
  <si>
    <t>Сейф офісний (842х460х350, ключ, полиця, каса) В.84.К</t>
  </si>
  <si>
    <t>11137321_17</t>
  </si>
  <si>
    <t>Килим TOSCANA (01MMM) 120x170</t>
  </si>
  <si>
    <t>11137322_17</t>
  </si>
  <si>
    <t>Кулер VIO X903-FEC Black</t>
  </si>
  <si>
    <t>11137323_17</t>
  </si>
  <si>
    <t>Дзеркало МТ ЗО 600*800*4 мм, фацет 17 мм, закругл. кутів, кріпл. універс.</t>
  </si>
  <si>
    <t>11137324_17</t>
  </si>
  <si>
    <t>Вогнегасник порошковий  ВП-1 Fire Pro</t>
  </si>
  <si>
    <t>Струменевий принтер Epson Eco Tank L 1250</t>
  </si>
  <si>
    <t>Ролети зовнішні 65,69 м.кв</t>
  </si>
  <si>
    <t xml:space="preserve">Стіл вишня  </t>
  </si>
  <si>
    <t>Стіл однотумбовий</t>
  </si>
  <si>
    <t>Стіл для перукарні</t>
  </si>
  <si>
    <t>Стіл двухтумбовий</t>
  </si>
  <si>
    <t>Стіл круглий</t>
  </si>
  <si>
    <t>Стіл вишня</t>
  </si>
  <si>
    <t>Стілець синій</t>
  </si>
  <si>
    <t>Стілець</t>
  </si>
  <si>
    <t>Дриль Витязь ДЄУ920</t>
  </si>
  <si>
    <t>Верстат заточний Т2040 400Вт.2840об/хв.</t>
  </si>
  <si>
    <t>Фен Babyliss 6520 Caruso PRO2200-240W</t>
  </si>
  <si>
    <t>Пилосос Gorenje VC 2101</t>
  </si>
  <si>
    <t>Машинка Proline</t>
  </si>
  <si>
    <t>11135005</t>
  </si>
  <si>
    <t>11135006</t>
  </si>
  <si>
    <t>Модуль МО-2  (дуб,солома)</t>
  </si>
  <si>
    <t>КШ-6  (дуб,солома)</t>
  </si>
  <si>
    <t>Шафа-2 (дуб,солома)</t>
  </si>
  <si>
    <t>11135015</t>
  </si>
  <si>
    <t>Стілець "ІЗО" чорний</t>
  </si>
  <si>
    <t>Дошка фліпчарт на тринозі</t>
  </si>
  <si>
    <t>11135017</t>
  </si>
  <si>
    <t>Принтер А4 Epson L120</t>
  </si>
  <si>
    <t>Перфоратор Витязь ПЄ1200</t>
  </si>
  <si>
    <t>Лобзик ел.Витязь ПЛЄ900</t>
  </si>
  <si>
    <t>Полка книжкова</t>
  </si>
  <si>
    <t>Екран мобільний з триногою Walfix SNT-4 діагональ 120, габарити 240*180см, сторони 3:4, вінілове матове полотно білого кольору</t>
  </si>
  <si>
    <t>Лампа сольова "Скеля" 10-12 кг кольорова</t>
  </si>
  <si>
    <t>Мікшерний пульт Behringer QX1202 usb</t>
  </si>
  <si>
    <t>Стілець ЮніорМастер</t>
  </si>
  <si>
    <t>Жалюзі тканинні офісні</t>
  </si>
  <si>
    <t>Портативна акустика Sony MYCV02.RU1</t>
  </si>
  <si>
    <t>Пилосос</t>
  </si>
  <si>
    <t>Інгалятор компресорний</t>
  </si>
  <si>
    <t xml:space="preserve">Стілець Новий Стиль ISO V-4 </t>
  </si>
  <si>
    <t>Стілець Новий Стиль ISO С-38</t>
  </si>
  <si>
    <t>Дарсонваль Novator Корона (к20000000)</t>
  </si>
  <si>
    <t>Машинка д/стрижки Moser (безпровідна)</t>
  </si>
  <si>
    <t>Електричний кущоріз Lex</t>
  </si>
  <si>
    <t>Компресор повітряний Dnipro-M</t>
  </si>
  <si>
    <t>Професійний набір ручних інструментів у валізі Swiss</t>
  </si>
  <si>
    <t>Мікрохвильова піч Samsung MG23K3614AK</t>
  </si>
  <si>
    <t>Інгалятор Omron Ne-C101 Essential</t>
  </si>
  <si>
    <t xml:space="preserve">Кулер д/води Cooper&amp;Hunter </t>
  </si>
  <si>
    <t>Фен Laifen Swift Special new</t>
  </si>
  <si>
    <t>Домкрат пляшковий</t>
  </si>
  <si>
    <t>Пилосос б/мішка Philips 3000 series FC</t>
  </si>
  <si>
    <t>Опромінювач бактерицидний Bactosfera sun universal</t>
  </si>
  <si>
    <t>Кутова шліфмашина Makita GA 5030</t>
  </si>
  <si>
    <t>Шурупокрут Makita DF 0300 мережевий</t>
  </si>
  <si>
    <t>Пилосос д/сухого прибирання Philips 3000 series XD3112/09</t>
  </si>
  <si>
    <t>Складні крокуючі ходунки Supretto з 2 колесами</t>
  </si>
  <si>
    <t xml:space="preserve">Акумуляторна безщіткова лобзикова пила </t>
  </si>
  <si>
    <t>Велосипед Dorozhnik Retro BH ST28 "19" 2024 темно-зелений (OPS-D-28-394)</t>
  </si>
  <si>
    <t>Велосипед Dorozhnik Obsidian ST28 "19.5" 2024 рубіновий (OPS-D-28-368)</t>
  </si>
  <si>
    <t>Технічні засоби (холодильник)</t>
  </si>
  <si>
    <t>Інше (столи/стільці б/в)</t>
  </si>
  <si>
    <t>Смартфон Snfinix Smart 8*6525 2/64Gb Dual sim Timber Black</t>
  </si>
  <si>
    <t>Мобільний телефон Ergo E241 Dual sim Black</t>
  </si>
  <si>
    <t>Технічні засоби (1монітор+системний блок)</t>
  </si>
  <si>
    <t>Технічні засоби (монітор ПК)</t>
  </si>
  <si>
    <t>Крісло GT Racer B-30 Black</t>
  </si>
  <si>
    <t>Дриль ударний Makita HP 1640 680 Вт, 0-2800 об/хв 0-44800 уд/хв, свер.патр. 1,5-13 мм, вага 1,7 кг</t>
  </si>
  <si>
    <t>Драбина - трансформер  GTM 4*3сх.0,9-3,55 анодований алюміній</t>
  </si>
  <si>
    <t>Бензопила Sturm GC994516 2,5 кВт 405 мм 0,058/1,5 мм</t>
  </si>
  <si>
    <t>Набір інструментів 225 предметів YATO YT-38941</t>
  </si>
  <si>
    <t>Кутова шліфмашина Makita GA 5030 R 720 Вт 11000 об/хв., коло 125 мм, 1,4 кг</t>
  </si>
  <si>
    <t>Планшет Alpin S50 10.4</t>
  </si>
  <si>
    <t>Принтер (кольоровий)</t>
  </si>
  <si>
    <t>Монітор Prologix 23.8 PL2424</t>
  </si>
  <si>
    <t>Ноутбук Lenovo</t>
  </si>
  <si>
    <t>Мобільний телефон Ergo E241 Dual sim black</t>
  </si>
  <si>
    <t>11136305/2</t>
  </si>
  <si>
    <t>Стілець (чорний, м'який)</t>
  </si>
  <si>
    <t xml:space="preserve">Стіл журнальний </t>
  </si>
  <si>
    <t>Крісло м'яке</t>
  </si>
  <si>
    <t>Принтер А4 Canon I-Sensys</t>
  </si>
  <si>
    <t>Монітор LG 19</t>
  </si>
  <si>
    <t>Кондиціонер  Samsung</t>
  </si>
  <si>
    <t>Міні АТС Panasonic</t>
  </si>
  <si>
    <t>Стіл 1-тумбовий</t>
  </si>
  <si>
    <t>Стіл фігурний</t>
  </si>
  <si>
    <t>Закінчення столу</t>
  </si>
  <si>
    <t>Шафа д/ книг 2-х дверна</t>
  </si>
  <si>
    <t>Шафа офісна</t>
  </si>
  <si>
    <t>11138028-34</t>
  </si>
  <si>
    <t>Жалюзі вертикальні кольорові</t>
  </si>
  <si>
    <t>11138044-51</t>
  </si>
  <si>
    <t>Стіл для засідань</t>
  </si>
  <si>
    <t>11138059-61</t>
  </si>
  <si>
    <t>11138064,65</t>
  </si>
  <si>
    <t>Жалюзі сонцезахисні вертикальні</t>
  </si>
  <si>
    <t>Грати металеві на вікно</t>
  </si>
  <si>
    <t>Грати металеві на двері</t>
  </si>
  <si>
    <t>Вбиральня по вул. 60 років Жовтня, 130 (Ж)</t>
  </si>
  <si>
    <t>Склад по вул. 60 років Жовтня, 130 (Л)</t>
  </si>
  <si>
    <t>Замощення по вул. 60 років Жовтня, 130 (І)</t>
  </si>
  <si>
    <t>Аромолампа</t>
  </si>
  <si>
    <t>Крісло колісне моделі КДСВ-02</t>
  </si>
  <si>
    <t>Кутовий диван (ЦСА)</t>
  </si>
  <si>
    <t>Кондиціонер CHS12USP8</t>
  </si>
  <si>
    <t>Пральна машина Samsung WF-F861</t>
  </si>
  <si>
    <t>Холодильник Rainford 2243w</t>
  </si>
  <si>
    <t>Ноутбук Lenovo IdeaPad G550-45L-2</t>
  </si>
  <si>
    <t>Холодильник Indezit SD 125</t>
  </si>
  <si>
    <t>Комп'ютер AMD Athlon II 215/RAM 2 Gb/HDD 500 Gd/DVD-RW/ATX/19TFT</t>
  </si>
  <si>
    <t>Верстат д/розгину спини</t>
  </si>
  <si>
    <t>Ослін для жиму (шир.сид.350 мм)</t>
  </si>
  <si>
    <t>Гантелі 12кг, 14 кг, 16 кг</t>
  </si>
  <si>
    <t>Мікшерний пульт</t>
  </si>
  <si>
    <t>МФУ А4 ч/б Canon I-Sensys</t>
  </si>
  <si>
    <t>Системний блок Sntel</t>
  </si>
  <si>
    <t>Музичний центр Paoneer</t>
  </si>
  <si>
    <t>Кондиціонер LG</t>
  </si>
  <si>
    <t>Лікарняні ліжка б/в</t>
  </si>
  <si>
    <t>Коляски інвалідні б/механізму д/пересування, у розібраному стані з інструкцією</t>
  </si>
  <si>
    <t>Монітор Asus</t>
  </si>
  <si>
    <t>Машинка д/стрижки  Gama  GC 900 Ceramic</t>
  </si>
  <si>
    <t>Водонагрівач Atlantic VM 050 D400-1-M</t>
  </si>
  <si>
    <t>Маршрутизатор Mikro RouterBoard</t>
  </si>
  <si>
    <t>Маршрутизатор TP-Link Archer</t>
  </si>
  <si>
    <t>Комутатор Fast Ethernet TP-Link</t>
  </si>
  <si>
    <t xml:space="preserve">МФУ Canon </t>
  </si>
  <si>
    <t>Стіл масажний</t>
  </si>
  <si>
    <t>Масажне крісло д/шийного відділу</t>
  </si>
  <si>
    <t>Вібромасажер д/ніг</t>
  </si>
  <si>
    <t>Апарат д/дарсонвалізації</t>
  </si>
  <si>
    <t>Гімнастичний снаряд "Шведська стінка"</t>
  </si>
  <si>
    <t>Стіл тенісний розкладний</t>
  </si>
  <si>
    <t>Мед.ліжко (Medicatlantic)+ матрац (Lamy)(900*100*2000) б/у</t>
  </si>
  <si>
    <t xml:space="preserve">Респіратор (обладнання апарату ШВЛ) б/у </t>
  </si>
  <si>
    <t>Лічильник NIK 2303 АРЗТ.1802.МС11 № матеріалу: 36000225 (Крюков)</t>
  </si>
  <si>
    <t>Швейна машинка</t>
  </si>
  <si>
    <t>Портативна перукарська мийка д/голови, пластикова з відром д/зливу</t>
  </si>
  <si>
    <t>Багатофункціональний пристрій Canon i-Sensys MF-3010</t>
  </si>
  <si>
    <t>Медичне ліжко</t>
  </si>
  <si>
    <t>Шафка дзеркальна "Панорама" 60 new біле</t>
  </si>
  <si>
    <t>Стілець ISO Black C-26 чорний з сірим</t>
  </si>
  <si>
    <t>Драбина металева 3-х сходинкова С2123 (Red)</t>
  </si>
  <si>
    <t>Стіл журнальний "Мадрид" німфея альба 1уп. 600*500*600мм</t>
  </si>
  <si>
    <t>Кріплення д/телевізора Logan Cosmo 12B</t>
  </si>
  <si>
    <t>Стійка мобільна з 2 робочими поверхнями д/проектора ноутбука Itech TS-6, біла</t>
  </si>
  <si>
    <t>Офісний диван Гримтекс Плюс Aspetto 02T</t>
  </si>
  <si>
    <t>Лічильник холодної води</t>
  </si>
  <si>
    <t>Бойлер 20 л</t>
  </si>
  <si>
    <t>Електролічильник</t>
  </si>
  <si>
    <t>Веб-камера Logitech Webcam C270 HD</t>
  </si>
  <si>
    <t>Презентер Logitech Presenter R400</t>
  </si>
  <si>
    <t>Проекційний екран T85NWS1 Elite Screens</t>
  </si>
  <si>
    <t>Стійка презентаційна Sector T7 Black</t>
  </si>
  <si>
    <t>Сейф офісний Авангард СБ-1200К</t>
  </si>
  <si>
    <t>Офісні шафи Стайл 45</t>
  </si>
  <si>
    <t>Розкладні стільці НЕ-45</t>
  </si>
  <si>
    <t>Hot Frost V118F</t>
  </si>
  <si>
    <t>Акустична система JBL PartyBox On-The-Go</t>
  </si>
  <si>
    <t>Мікрохвильова піч (НВЧ) Gorenje MO 17 E1S</t>
  </si>
  <si>
    <t>Стіл 21/101 1200*700*745 білий 18 мм</t>
  </si>
  <si>
    <t>Стіл Т11600*700*745 білий 18 мм</t>
  </si>
  <si>
    <t>Бездротовий мікрофон д/конференції</t>
  </si>
  <si>
    <t>Штатив д/камери LUI-3</t>
  </si>
  <si>
    <t>Дитячий стіл та стілець</t>
  </si>
  <si>
    <t>Офісні крісла Стандарт</t>
  </si>
  <si>
    <t>11136028/01</t>
  </si>
  <si>
    <t>11136028/02</t>
  </si>
  <si>
    <t>11136028/03</t>
  </si>
  <si>
    <t>11136028/04</t>
  </si>
  <si>
    <t>Лампа настільна</t>
  </si>
  <si>
    <t>Термоопалювач</t>
  </si>
  <si>
    <t>11136056/01</t>
  </si>
  <si>
    <t>Вогнегасник ВВ-2</t>
  </si>
  <si>
    <t>11136056/02</t>
  </si>
  <si>
    <t>11136056/03</t>
  </si>
  <si>
    <t>11136056/04</t>
  </si>
  <si>
    <t>11136056/05</t>
  </si>
  <si>
    <t>Драбина</t>
  </si>
  <si>
    <t>11136060/02</t>
  </si>
  <si>
    <t>11136069/01</t>
  </si>
  <si>
    <t>11136069/02</t>
  </si>
  <si>
    <t>Лампа настільна (срібло)</t>
  </si>
  <si>
    <t>11136139/22</t>
  </si>
  <si>
    <t>Мобільний телефон Nokia</t>
  </si>
  <si>
    <t>11136141/31</t>
  </si>
  <si>
    <t>11136141/40</t>
  </si>
  <si>
    <t>11136141/48</t>
  </si>
  <si>
    <t>11136141/51</t>
  </si>
  <si>
    <t>11136143/12</t>
  </si>
  <si>
    <t>11136143/19</t>
  </si>
  <si>
    <t>11136149/13</t>
  </si>
  <si>
    <t>11136141/53</t>
  </si>
  <si>
    <t>11136143/21</t>
  </si>
  <si>
    <t>11136143/22</t>
  </si>
  <si>
    <t>11136143/24</t>
  </si>
  <si>
    <t>11136143/28</t>
  </si>
  <si>
    <t>11136147/118</t>
  </si>
  <si>
    <t>Стілець ISO</t>
  </si>
  <si>
    <t>11136149/15</t>
  </si>
  <si>
    <t>11136151/01</t>
  </si>
  <si>
    <t>11136151/02</t>
  </si>
  <si>
    <t>11136151/03</t>
  </si>
  <si>
    <t>11136151/04</t>
  </si>
  <si>
    <t xml:space="preserve">Засіб КЗІ «Secure Token-337K» </t>
  </si>
  <si>
    <t>U1-HS Кнопка дистанційного керування</t>
  </si>
  <si>
    <t>11136164/01</t>
  </si>
  <si>
    <t>SM-35 сигналізатор магнітно-контактний</t>
  </si>
  <si>
    <t>11136164/02</t>
  </si>
  <si>
    <t>Лічильник електричної енергії NIK 2303 АРЗТ.1802.МС.11</t>
  </si>
  <si>
    <t>Ролета 1326*1905 (2,52 кв.м)</t>
  </si>
  <si>
    <t>11136215/01</t>
  </si>
  <si>
    <t>Ролета 1356*1875 (2,542 кв.м)</t>
  </si>
  <si>
    <t>11136215/02</t>
  </si>
  <si>
    <t>Ролета 1356*1875 (2,543 кв.м)</t>
  </si>
  <si>
    <t>Ролета 1356*1905 (2,583 кв.м)</t>
  </si>
  <si>
    <t>Ролета 1366*1935 (2,64 кв.м)</t>
  </si>
  <si>
    <t>Ролета 1786*1905 (3,402 кв.м)</t>
  </si>
  <si>
    <t>11136219/01</t>
  </si>
  <si>
    <t xml:space="preserve">Римська штора 1300*1740 </t>
  </si>
  <si>
    <t>11136219/02</t>
  </si>
  <si>
    <t>Римська штора 1300*1740</t>
  </si>
  <si>
    <t>11136220/01</t>
  </si>
  <si>
    <t>Римська штора 1740*1740</t>
  </si>
  <si>
    <t>11136220/02</t>
  </si>
  <si>
    <t>11136221/01</t>
  </si>
  <si>
    <t>11136221/02</t>
  </si>
  <si>
    <t>Лавка для очікування</t>
  </si>
  <si>
    <t>Стілець для прийому громадян</t>
  </si>
  <si>
    <t>Столик для відвідувачів</t>
  </si>
  <si>
    <t>Шафа відкрита для документів</t>
  </si>
  <si>
    <t>Лічильник електричної енергії NIK 2303 AP6T.1802.MC.11</t>
  </si>
  <si>
    <t xml:space="preserve">Планшет Lenovo Tab M 10 FHD Plus Serial number: HVA1AJD9 Imei: 866919047652023                                        </t>
  </si>
  <si>
    <t>Планшет Lenovo Tab M 10 FHD Plus з чохлом та навушниками</t>
  </si>
  <si>
    <t>Зовнішній акумулятор Xiaomi Redmi 10000mAh чорний</t>
  </si>
  <si>
    <t>Пульсоксиметр MEDICA+CARDIO CONTROL 7.0 (Японія)</t>
  </si>
  <si>
    <t>Механічний тонометр В.well WM-635</t>
  </si>
  <si>
    <t>Мобільний телефон Xiaomi Redmi 10 4164 Gr. Grey/ з комплектуючими (чохол)</t>
  </si>
  <si>
    <t>11136166/01</t>
  </si>
  <si>
    <t>Крісло Марбет Marbella №06 сірий</t>
  </si>
  <si>
    <t>11136166/02</t>
  </si>
  <si>
    <t>11136167/01</t>
  </si>
  <si>
    <t>Ліжко Компаніт Твікс-2 70х190 см німфея альба</t>
  </si>
  <si>
    <t>11136167/02</t>
  </si>
  <si>
    <t>11136168/01</t>
  </si>
  <si>
    <t>Дитяче ліжечко-трансформер з ящиком DeSon Білий (DS1-01)</t>
  </si>
  <si>
    <t>11136168/02</t>
  </si>
  <si>
    <t>11136169/01</t>
  </si>
  <si>
    <t>Ліжко Компаніт Стиль-90 90x200 см німфея альба</t>
  </si>
  <si>
    <t>11136169/02</t>
  </si>
  <si>
    <t>Журнальний столик у стилі Лофт металевий StepLoft Cof-tab-147</t>
  </si>
  <si>
    <t>11136171/01</t>
  </si>
  <si>
    <t>Стіл письмовий Грейд Мікс бетон/білий</t>
  </si>
  <si>
    <t>11136171/02</t>
  </si>
  <si>
    <t>11136172/01</t>
  </si>
  <si>
    <t>Стілець Nowy Styl ASCONA V-CERATA чорний</t>
  </si>
  <si>
    <t>11136172/02</t>
  </si>
  <si>
    <t>11136172/03</t>
  </si>
  <si>
    <t>11136172/04</t>
  </si>
  <si>
    <t>11136172/05</t>
  </si>
  <si>
    <t>11136172/06</t>
  </si>
  <si>
    <t>11136172/07</t>
  </si>
  <si>
    <t>11136172/08</t>
  </si>
  <si>
    <t>11136173/01</t>
  </si>
  <si>
    <t>Тумба приліжкова Компаніт ПКТ-6 німфея альба</t>
  </si>
  <si>
    <t>11136173/02</t>
  </si>
  <si>
    <t>11136173/03</t>
  </si>
  <si>
    <t>11136173/04</t>
  </si>
  <si>
    <t>11136174/01</t>
  </si>
  <si>
    <t>Шафа Компаніт КШ-5 німфея альба</t>
  </si>
  <si>
    <t>11136174/02</t>
  </si>
  <si>
    <t>11136175/01</t>
  </si>
  <si>
    <t>Шафа Компаніт 14 німфея альба</t>
  </si>
  <si>
    <t>11136175/02</t>
  </si>
  <si>
    <t>Стільчик M 4507 Gray</t>
  </si>
  <si>
    <t>11136178/01</t>
  </si>
  <si>
    <t xml:space="preserve">Безконтактний інфрачервоний термометр (пірометр) Hti HT-820D </t>
  </si>
  <si>
    <t>11136178/02</t>
  </si>
  <si>
    <t>Витяжка Pyramida NR-MG 60 BLACK MU</t>
  </si>
  <si>
    <t>Плита склокерамічна Indesit IS5V4PHW/E</t>
  </si>
  <si>
    <t>11136181/01</t>
  </si>
  <si>
    <t>Електрочайник PHILIPS HD9351/91</t>
  </si>
  <si>
    <t>11136181/02</t>
  </si>
  <si>
    <t>Кварцова бактерицидна лампа на підставці безозонова, 38 Вт</t>
  </si>
  <si>
    <t>11136183/01</t>
  </si>
  <si>
    <t>Led лампа настільна срібло 10W Z-Light три режими колірної температури ZL-50083</t>
  </si>
  <si>
    <t>11136183/02</t>
  </si>
  <si>
    <t>11136183/03</t>
  </si>
  <si>
    <t>Мікрохвильова піч (НВЧ) Samsung MG23K3614AK/BW</t>
  </si>
  <si>
    <t>Пилосос без мішка PHILIPS PowerPro Compact FC9332/09</t>
  </si>
  <si>
    <t>Пральна машина повногабаритна INDESIT OMTWE 81283 WK EU</t>
  </si>
  <si>
    <t>Праска PHILIPS EasySpeed Plus GC2148/30</t>
  </si>
  <si>
    <t>11136188/01</t>
  </si>
  <si>
    <t>Світильник настінний Nowodvorski HAGA 9708</t>
  </si>
  <si>
    <t>11136188/02</t>
  </si>
  <si>
    <t>11136188/03</t>
  </si>
  <si>
    <t>11136188/04</t>
  </si>
  <si>
    <t>Фен PHILIPS DryCare Essential BHD030/00</t>
  </si>
  <si>
    <t>11136190/01</t>
  </si>
  <si>
    <t xml:space="preserve">Дзеркало ростове прямокутна, біле 1300 х 600 мм </t>
  </si>
  <si>
    <t>11136190/02</t>
  </si>
  <si>
    <t>11136191/01</t>
  </si>
  <si>
    <t>Набір посуду Vincent з 12 предметів (VC-3034)</t>
  </si>
  <si>
    <t>11136191/02</t>
  </si>
  <si>
    <t>11136192/01</t>
  </si>
  <si>
    <t>Сковорода з кришкою Lessner Diamond Line 88367-26 (26см)</t>
  </si>
  <si>
    <t>11136192/02</t>
  </si>
  <si>
    <t>11136193/01</t>
  </si>
  <si>
    <t>Сенсорний дозатор для антисептика "Active clean" - диспенсер для антисептика - настінний (AC1808WB)</t>
  </si>
  <si>
    <t>11136193/02</t>
  </si>
  <si>
    <t>11136193/03</t>
  </si>
  <si>
    <t>Комплект відеодомофона NeoLight Kappa Plus HD і Solo FHD Silver</t>
  </si>
  <si>
    <t>11136195/01</t>
  </si>
  <si>
    <t>Вішалка для одягу підлогова "Y-311"</t>
  </si>
  <si>
    <t>11136195/02</t>
  </si>
  <si>
    <t>11136196/01</t>
  </si>
  <si>
    <t>Вогнегасник порошковий ВП-5</t>
  </si>
  <si>
    <t>11136196/02</t>
  </si>
  <si>
    <t>11136198/01</t>
  </si>
  <si>
    <t>Стенд Vivay "Інформаційний стенд" (255)</t>
  </si>
  <si>
    <t>11136198/02</t>
  </si>
  <si>
    <t>Диван Amely Греція сірий (645)</t>
  </si>
  <si>
    <t>Екран для проектора Redleaf Popular мобільний підлогу (1:1) 180 x 180 (SRM-1102) Black Case</t>
  </si>
  <si>
    <t>11136201/01</t>
  </si>
  <si>
    <t>Крісло HOMELIKE Магнат Скай PL до/з Флай бежевий</t>
  </si>
  <si>
    <t>11136201/02</t>
  </si>
  <si>
    <t>11136202/01</t>
  </si>
  <si>
    <t>Крісло-мішок Груша XXL 223 жовтий</t>
  </si>
  <si>
    <t>11136202/02</t>
  </si>
  <si>
    <t>11136202/03</t>
  </si>
  <si>
    <t>БФП ч/б друку Epson L3156 (C11CG86412)</t>
  </si>
  <si>
    <t>Сейф офісний Griffon B.84.K (930272527)</t>
  </si>
  <si>
    <t>Стіл письмовий Пєхотін Буклет венге</t>
  </si>
  <si>
    <t>11136207/01</t>
  </si>
  <si>
    <t>Стілець AMF Art Metal Furniture Майстер А-14 сіро-чорний</t>
  </si>
  <si>
    <t>11136207/02</t>
  </si>
  <si>
    <t>11136207/03</t>
  </si>
  <si>
    <t>Мобільний телефон Blackview A60 1/16GB Black</t>
  </si>
  <si>
    <t>Телефон стаціонарний Panasonic KX-TS2382UAB Black</t>
  </si>
  <si>
    <t>Фліпчарт UkrBoards магнітно-маркерний 65 х 100 см</t>
  </si>
  <si>
    <t>11136211/01</t>
  </si>
  <si>
    <t>Дошка Buromax магнітно-маркерна 45 х 60 см (BM.0001)</t>
  </si>
  <si>
    <t>11136211/02</t>
  </si>
  <si>
    <t>11136212/01</t>
  </si>
  <si>
    <t>Шафа для документів Roko БЮ419 Яблуня Локарно (076542)</t>
  </si>
  <si>
    <t>11136212/02</t>
  </si>
  <si>
    <t>Шафа для одягу 5Д Світ Меблів Круїз білий/дакар</t>
  </si>
  <si>
    <r>
      <t xml:space="preserve">Вогнегасник вуглекислотний </t>
    </r>
    <r>
      <rPr>
        <sz val="9"/>
        <color theme="1"/>
        <rFont val="Times New Roman"/>
        <family val="1"/>
        <charset val="204"/>
      </rPr>
      <t>ВВК-1,4 (ОУ-2)</t>
    </r>
  </si>
  <si>
    <r>
      <t xml:space="preserve">Лічильник холодної води </t>
    </r>
    <r>
      <rPr>
        <sz val="8"/>
        <color theme="1"/>
        <rFont val="Times New Roman"/>
        <family val="1"/>
        <charset val="204"/>
      </rPr>
      <t>"Гидротек" Е-Т 1,6-U</t>
    </r>
  </si>
  <si>
    <t>Стіл "МО-1"</t>
  </si>
  <si>
    <t xml:space="preserve">Токіни </t>
  </si>
  <si>
    <t>Полиця для книг</t>
  </si>
  <si>
    <t>Полиця кутова</t>
  </si>
  <si>
    <t>Полиця під квіти</t>
  </si>
  <si>
    <t>Стіл письмовий 1-но тумбовий</t>
  </si>
  <si>
    <t>Маршрутизатор TP-LINK Archer C60</t>
  </si>
  <si>
    <t>Сумах</t>
  </si>
  <si>
    <t>Айлант</t>
  </si>
  <si>
    <t>Жасмін</t>
  </si>
  <si>
    <t>Катальпа</t>
  </si>
  <si>
    <t>Черемха</t>
  </si>
  <si>
    <t>Роза</t>
  </si>
  <si>
    <t>Плащ військовий</t>
  </si>
  <si>
    <t>Костюм "Собаки"</t>
  </si>
  <si>
    <t>Костюм український жіночий</t>
  </si>
  <si>
    <t>Костюм жіночий український</t>
  </si>
  <si>
    <t>Халат жіночий (спец.од.)</t>
  </si>
  <si>
    <t>Сумка господарча</t>
  </si>
  <si>
    <t>11141002/01</t>
  </si>
  <si>
    <t xml:space="preserve">Ковдра дитяча в ліжечко Papaella Super Soft Classic 100х135 Біла </t>
  </si>
  <si>
    <t>11141002/02</t>
  </si>
  <si>
    <t>11141002/03</t>
  </si>
  <si>
    <t>11141002/04</t>
  </si>
  <si>
    <t>11141003/01</t>
  </si>
  <si>
    <t xml:space="preserve">Ковдра антиалергенна MirSon Eco Hand Made 075 зима 110x140 см </t>
  </si>
  <si>
    <t>11141003/02</t>
  </si>
  <si>
    <t>11141003/03</t>
  </si>
  <si>
    <t>11141003/04</t>
  </si>
  <si>
    <t>Ковдра антиалергенна MirSon Eco Hand Made 075 зима 110x140 см</t>
  </si>
  <si>
    <t>11141003/05</t>
  </si>
  <si>
    <t>11141003/06</t>
  </si>
  <si>
    <t>11141004/01</t>
  </si>
  <si>
    <t>Матрац для дитячого ліжка BALU Pocket Spring / БАЛУ Покет Спринг</t>
  </si>
  <si>
    <t>11141004/02</t>
  </si>
  <si>
    <t>11141005/01</t>
  </si>
  <si>
    <t xml:space="preserve">Матрац ортопедичний Acat Largo Super Slim 80x190 см </t>
  </si>
  <si>
    <t>11141005/02</t>
  </si>
  <si>
    <t>11141005/03</t>
  </si>
  <si>
    <t>11141006/01</t>
  </si>
  <si>
    <t>Комплект постільної білизни Twins Comfort С-017 Ведмедики із зірками 90x120</t>
  </si>
  <si>
    <t>11141006/02</t>
  </si>
  <si>
    <t xml:space="preserve">Комплект постільної білизни Twins Comfort С-017 Ведмедики із зірками 90x120 </t>
  </si>
  <si>
    <t>11141006/03</t>
  </si>
  <si>
    <t>11141006/04</t>
  </si>
  <si>
    <t>11141006/05</t>
  </si>
  <si>
    <t>11141007/01</t>
  </si>
  <si>
    <t>Постільна білизна бебі Zastelli Star Pink Dots поплін 110х140</t>
  </si>
  <si>
    <t>11141007/02</t>
  </si>
  <si>
    <t>Постільна білизна бебі Zastelli Star Pink Dots поплін 110х141</t>
  </si>
  <si>
    <t>11141007/03</t>
  </si>
  <si>
    <t>Постільна білизна бебі Zastelli Star Pink Dots поплін 110х142</t>
  </si>
  <si>
    <t>11141007/04</t>
  </si>
  <si>
    <t>Постільна білизна бебі Zastelli Star Pink Dots поплін 110х143</t>
  </si>
  <si>
    <t>11141007/05</t>
  </si>
  <si>
    <t>Постільна білизна бебі Zastelli Star Pink Dots поплін 110х144</t>
  </si>
  <si>
    <t>11141007/06</t>
  </si>
  <si>
    <t>Постільна білизна бебі Zastelli Star Pink Dots поплін 110х145</t>
  </si>
  <si>
    <t>11141007/07</t>
  </si>
  <si>
    <t>Постільна білизна бебі Zastelli Star Pink Dots поплін 110х146</t>
  </si>
  <si>
    <t>11141007/08</t>
  </si>
  <si>
    <t>Постільна білизна бебі Zastelli Star Pink Dots поплін 110х147</t>
  </si>
  <si>
    <t>11141008/01</t>
  </si>
  <si>
    <t>Подушка Вилюта 50x70 - мікрофібра антиалергенна</t>
  </si>
  <si>
    <t>11141008/02</t>
  </si>
  <si>
    <t>11141008/03</t>
  </si>
  <si>
    <t>11141008/04</t>
  </si>
  <si>
    <t>11141008/05</t>
  </si>
  <si>
    <t>11141008/06</t>
  </si>
  <si>
    <t>11141009/01</t>
  </si>
  <si>
    <t>Багатофункціональний плед-покривало Сон-тра Левенята 80х120 см Жовтий</t>
  </si>
  <si>
    <t>11141009/02</t>
  </si>
  <si>
    <t>11141009/03</t>
  </si>
  <si>
    <t>11141009/04</t>
  </si>
  <si>
    <t>11141010/01</t>
  </si>
  <si>
    <t xml:space="preserve">Покривало для ліжка  Damask 160х220 см </t>
  </si>
  <si>
    <t>11141010/02</t>
  </si>
  <si>
    <t>11141010/03</t>
  </si>
  <si>
    <t>11141010/04</t>
  </si>
  <si>
    <t>11141010/05</t>
  </si>
  <si>
    <t>11141011/01</t>
  </si>
  <si>
    <t>Рушник махровий БС0011 70х140 Еней-Плюс, колір: оливковий</t>
  </si>
  <si>
    <t>11141011/02</t>
  </si>
  <si>
    <t>11141011/03</t>
  </si>
  <si>
    <t>11141011/04</t>
  </si>
  <si>
    <t>11141011/05</t>
  </si>
  <si>
    <t>11141011/06</t>
  </si>
  <si>
    <t>11141011/07</t>
  </si>
  <si>
    <t>11141011/08</t>
  </si>
  <si>
    <t>11141011/09</t>
  </si>
  <si>
    <t>11141011/10</t>
  </si>
  <si>
    <t>11141011/11</t>
  </si>
  <si>
    <t>11141011/12</t>
  </si>
  <si>
    <t>11141011/13</t>
  </si>
  <si>
    <t>11141011/14</t>
  </si>
  <si>
    <t>11141011/15</t>
  </si>
  <si>
    <t>11141012/01</t>
  </si>
  <si>
    <t xml:space="preserve">Рушник вафельний кухонний Emily Tea 40х50 см </t>
  </si>
  <si>
    <t>11141012/02</t>
  </si>
  <si>
    <t>11141012/03</t>
  </si>
  <si>
    <t>11141012/04</t>
  </si>
  <si>
    <t>11141012/05</t>
  </si>
  <si>
    <t>11141013/01</t>
  </si>
  <si>
    <t>Килим Karat Carpet Astra 1,33x1,90 Pixel-beige</t>
  </si>
  <si>
    <t>11141013/02</t>
  </si>
  <si>
    <t>11141013/03</t>
  </si>
  <si>
    <t>11141013/04</t>
  </si>
  <si>
    <t>Килим Karat Carpet Anny 1.95x3.00 Lines</t>
  </si>
  <si>
    <t>11141015/01</t>
  </si>
  <si>
    <t>11141015/02</t>
  </si>
  <si>
    <t>11141016/01</t>
  </si>
  <si>
    <t>Простирадло (на резинці)</t>
  </si>
  <si>
    <t>11141016/02</t>
  </si>
  <si>
    <t>11141016/03</t>
  </si>
  <si>
    <t>11141016/04</t>
  </si>
  <si>
    <t>11141016/05</t>
  </si>
  <si>
    <t>11141016/06</t>
  </si>
  <si>
    <t>11141016/07</t>
  </si>
  <si>
    <t>11141016/08</t>
  </si>
  <si>
    <t>11141016/09</t>
  </si>
  <si>
    <t>11141016/10</t>
  </si>
  <si>
    <t>11141016/11</t>
  </si>
  <si>
    <t>11141016/12</t>
  </si>
  <si>
    <t>11141017/01</t>
  </si>
  <si>
    <t>Постільна білизна комплект (підковдра+наволочка)</t>
  </si>
  <si>
    <t>11141017/02</t>
  </si>
  <si>
    <t>11141017/03</t>
  </si>
  <si>
    <t>11141017/04</t>
  </si>
  <si>
    <t>11141017/05</t>
  </si>
  <si>
    <t>11141017/06</t>
  </si>
  <si>
    <t>11141017/07</t>
  </si>
  <si>
    <t>11141017/08</t>
  </si>
  <si>
    <t>11141017/09</t>
  </si>
  <si>
    <t>11141017/10</t>
  </si>
  <si>
    <t>11141017/11</t>
  </si>
  <si>
    <t>11141017/12</t>
  </si>
  <si>
    <t>11141018/01</t>
  </si>
  <si>
    <t>Подушка (40х60)</t>
  </si>
  <si>
    <t>11141018/02</t>
  </si>
  <si>
    <t>11141019/01</t>
  </si>
  <si>
    <t>Ковдра (150х190)</t>
  </si>
  <si>
    <t>11141019/02</t>
  </si>
  <si>
    <t>Наматрацник VELAM "Чемпион"60*140</t>
  </si>
  <si>
    <t>Подушка</t>
  </si>
  <si>
    <t>Покривало 1,4*2</t>
  </si>
  <si>
    <t>Покривало 2,1*2,3</t>
  </si>
  <si>
    <t>Жіночий костюм на ведучу</t>
  </si>
  <si>
    <t>Костюм "Бик"</t>
  </si>
  <si>
    <t>Костюм "Цигани"</t>
  </si>
  <si>
    <t>Костюм "Священик"</t>
  </si>
  <si>
    <t>Костюм "Амур"</t>
  </si>
  <si>
    <t>Костюм "Русалка"</t>
  </si>
  <si>
    <t>Костюм "Змія"</t>
  </si>
  <si>
    <t>Костюм "Вовк"</t>
  </si>
  <si>
    <t xml:space="preserve">Костюм " Водяний" </t>
  </si>
  <si>
    <t>Костюм "Іспанка"</t>
  </si>
  <si>
    <t>Чоловічі військові гімнаст.</t>
  </si>
  <si>
    <t>Костюм "Кіт"</t>
  </si>
  <si>
    <t>Наволочки-напірники</t>
  </si>
  <si>
    <t>Автомобіль для надання мобільних соціальних послуг SPLINE CrewCab L3 Vin: Y69FDL3ССS9D57063 (На базі Fiat Ducato VIN - ZFA25000002X73543)</t>
  </si>
  <si>
    <t>Комп'ютер GRAND Рент.</t>
  </si>
  <si>
    <t>Комп'ютер с монітором LG19"</t>
  </si>
  <si>
    <t>Персональний комп'ютер</t>
  </si>
  <si>
    <t>немає даних</t>
  </si>
  <si>
    <t>Стілець "Престиж"</t>
  </si>
  <si>
    <t>Додаток 3</t>
  </si>
  <si>
    <t>Найменування ТМЦ</t>
  </si>
  <si>
    <t>Од. вим.</t>
  </si>
  <si>
    <t>Кількість</t>
  </si>
  <si>
    <t>2213 Грошові документи у національній валюті</t>
  </si>
  <si>
    <t>Поштові марки номіналом "V"</t>
  </si>
  <si>
    <t>Разом по рахунку 2213:</t>
  </si>
  <si>
    <t>Всього грошових документів у національній валюті:</t>
  </si>
  <si>
    <t>Об'єкти грошових документів у національній валюті</t>
  </si>
  <si>
    <t>Здав:</t>
  </si>
  <si>
    <t>Прийняв:</t>
  </si>
  <si>
    <t>Зарядна станція Bluetti 3000w AC300+B300K, 3000Вт*2764,8Вт*год</t>
  </si>
  <si>
    <t>Ноутбук Dell Vostro 3520/core i5-1235U/16GB/512Gb SSD/15,6 "FHD/sntel iris Xe/Cam &amp; Mic/Wlan+Bt/Non-Backlit Kb/3cell/W 11 Pro/War 3Yers Ps (N3003PVNB3520UA_NB_WP)</t>
  </si>
  <si>
    <t>Планшет Xiaomi Redmi Pad Pro 8/256Gb (VHU4729EU) (Global)</t>
  </si>
  <si>
    <t>КМЦСС 524607,29  знос 235244</t>
  </si>
  <si>
    <t>Активна Акустична система (1колонка)</t>
  </si>
  <si>
    <t>знос</t>
  </si>
  <si>
    <t>знос 540408,12</t>
  </si>
  <si>
    <t>Бензопила  Штиль</t>
  </si>
  <si>
    <t>Драбина 9 сходинок</t>
  </si>
  <si>
    <t>Драбина універсальна 3х12 3,4-7,6м 18,3кг</t>
  </si>
  <si>
    <t>Тренажер АБ Доер</t>
  </si>
  <si>
    <t>Авто Акустика (пара) для авто</t>
  </si>
  <si>
    <t>Авто Акустика/комп/13см</t>
  </si>
  <si>
    <t>Авто Акустика/коакс/16-17см</t>
  </si>
  <si>
    <t>Тонометр автоматичний з блоком живлення</t>
  </si>
  <si>
    <t>11137213/1-2</t>
  </si>
  <si>
    <t xml:space="preserve">Антресоль </t>
  </si>
  <si>
    <t>11137214/1-4</t>
  </si>
  <si>
    <t>11137217/1-2</t>
  </si>
  <si>
    <t>11137218/1-2</t>
  </si>
  <si>
    <t>11137219/1-2</t>
  </si>
  <si>
    <t>11137220/1-2</t>
  </si>
  <si>
    <t>11137227/1-2</t>
  </si>
  <si>
    <t>Апарат "Поток-1"</t>
  </si>
  <si>
    <t>Апарат гальванізації "Поток-1"</t>
  </si>
  <si>
    <t>11137234/1-4</t>
  </si>
  <si>
    <t>11137236/1-5</t>
  </si>
  <si>
    <t>Банер 0,8х1,8</t>
  </si>
  <si>
    <t>Валик універсальний</t>
  </si>
  <si>
    <t>11137244/1-2</t>
  </si>
  <si>
    <t>11137245/1-9</t>
  </si>
  <si>
    <t>11137246/1-2</t>
  </si>
  <si>
    <t>11137251/1-93</t>
  </si>
  <si>
    <t>11137254/1-3</t>
  </si>
  <si>
    <t>Вогнегасник ОП 2(3)</t>
  </si>
  <si>
    <t>11137262/1-3</t>
  </si>
  <si>
    <t>11137263/1-2</t>
  </si>
  <si>
    <t>11137264/1-2</t>
  </si>
  <si>
    <t>11137265/1-2</t>
  </si>
  <si>
    <t>11137266/1-2</t>
  </si>
  <si>
    <t>Гітара "Appolo"</t>
  </si>
  <si>
    <t>11137275/1-2</t>
  </si>
  <si>
    <t>Датчик темпу L2,5н</t>
  </si>
  <si>
    <t>Декоративна панель</t>
  </si>
  <si>
    <t>Джерело безперебійного живлення Pavercom BNT-800AP</t>
  </si>
  <si>
    <t>Джерело безперебійного живлення</t>
  </si>
  <si>
    <t>Джерело безперебійного живлення Power</t>
  </si>
  <si>
    <t>11137288/1-3</t>
  </si>
  <si>
    <t>Плита електрична Норд 401</t>
  </si>
  <si>
    <t>Чайник електричний Polaris PWK 1796C</t>
  </si>
  <si>
    <t>11137301/1-3</t>
  </si>
  <si>
    <t>Чайник електричний Vitec VT-1168</t>
  </si>
  <si>
    <t>Чайник електричний МВ-034</t>
  </si>
  <si>
    <t>Чайник електричний ТК-9011</t>
  </si>
  <si>
    <t>Електродриль-перфоратор ДНТ</t>
  </si>
  <si>
    <t>11137309/1-5</t>
  </si>
  <si>
    <t>11137310/1-5</t>
  </si>
  <si>
    <t>Зварювальний апарат</t>
  </si>
  <si>
    <t>Інгалятор ультразвуковий LD-250U  193*105*178 1,35кг</t>
  </si>
  <si>
    <t>Кип'ятильник-стерилізатор 7-40</t>
  </si>
  <si>
    <t>11137353/1-2</t>
  </si>
  <si>
    <t>Килимок масажний камінці</t>
  </si>
  <si>
    <t>11137355/1-3</t>
  </si>
  <si>
    <t>Коляска інвалідна без механізму для пересування</t>
  </si>
  <si>
    <t>11137356/1-2</t>
  </si>
  <si>
    <t>11137358/1-2</t>
  </si>
  <si>
    <t>11137359/1-10</t>
  </si>
  <si>
    <t>Крісло парикмахера</t>
  </si>
  <si>
    <t>Крісло м'яке зі шкірозамінника з підлокітниками</t>
  </si>
  <si>
    <t>11137368/1-2</t>
  </si>
  <si>
    <t>Крісло м'яке Престиж 50</t>
  </si>
  <si>
    <t>11137371/1-6</t>
  </si>
  <si>
    <t>11137372/1-5</t>
  </si>
  <si>
    <t>Кушетка оглядова</t>
  </si>
  <si>
    <t>11137378/1-2</t>
  </si>
  <si>
    <t>Лічильник електричний НІК 2301 АП25 (60А)</t>
  </si>
  <si>
    <t>11137382/1-222</t>
  </si>
  <si>
    <t>Ложка столова нержавіюча</t>
  </si>
  <si>
    <t>11137383/1-167</t>
  </si>
  <si>
    <t>Апарат для магнітотерапії 30-40</t>
  </si>
  <si>
    <t>11137388/1-2</t>
  </si>
  <si>
    <t>11137395/1-3</t>
  </si>
  <si>
    <t>Машинка для стрижки</t>
  </si>
  <si>
    <t>Музичний центр LG FB-D 163Х</t>
  </si>
  <si>
    <t>Ножиці  5,5</t>
  </si>
  <si>
    <t>Ножиці  Katachi</t>
  </si>
  <si>
    <t>11137423/1-2</t>
  </si>
  <si>
    <t>Обігрівач "Вуглик " (ВСД)</t>
  </si>
  <si>
    <t>11137426/1-2</t>
  </si>
  <si>
    <t>Опромінювач бактерицидний ОБК-150</t>
  </si>
  <si>
    <t>11137433/1-10</t>
  </si>
  <si>
    <t>Пенал</t>
  </si>
  <si>
    <t>Пилосос Samsung Vc-585</t>
  </si>
  <si>
    <t>11137449/1-2</t>
  </si>
  <si>
    <t>Полиця кутова (медична)</t>
  </si>
  <si>
    <t>11137456/1-2</t>
  </si>
  <si>
    <t>Полка для папок</t>
  </si>
  <si>
    <t>11137458/1-2</t>
  </si>
  <si>
    <t>11137459/1-2</t>
  </si>
  <si>
    <t>11137466/1-7</t>
  </si>
  <si>
    <t>Пристрій для ходіння б/в</t>
  </si>
  <si>
    <t>Мікрохвильова піч Samsung</t>
  </si>
  <si>
    <t xml:space="preserve">Лампа настільна </t>
  </si>
  <si>
    <t>11137475/1-8</t>
  </si>
  <si>
    <t>Світильник накладний</t>
  </si>
  <si>
    <t>11137477/1-7</t>
  </si>
  <si>
    <t xml:space="preserve">Світильник накладний </t>
  </si>
  <si>
    <t>11137478/1-3</t>
  </si>
  <si>
    <t>Світильник люмінесцентний</t>
  </si>
  <si>
    <t>11137488/1-4</t>
  </si>
  <si>
    <t>Лава</t>
  </si>
  <si>
    <t>Стіл спеціальний для парикмахера</t>
  </si>
  <si>
    <t>Стіл спеціальний для фіточаїв</t>
  </si>
  <si>
    <t>Стабілізатор з правильною синусоїдою Luxeon-1500zy</t>
  </si>
  <si>
    <t>Прилад для масажу комірцевої зони</t>
  </si>
  <si>
    <t>11137496/1-2</t>
  </si>
  <si>
    <t>11137498/1-8</t>
  </si>
  <si>
    <t>Стерилізатор</t>
  </si>
  <si>
    <t>11137504/1-2</t>
  </si>
  <si>
    <t>11137505/1-2</t>
  </si>
  <si>
    <t>Стіл (1-но тумбовий на 3 ящика)</t>
  </si>
  <si>
    <t>11137508/1-2</t>
  </si>
  <si>
    <t>11137509/1-5</t>
  </si>
  <si>
    <t>11137511/1-2</t>
  </si>
  <si>
    <t>Стіл (1-но тумбовий на 4 ящика)</t>
  </si>
  <si>
    <t>11137515/1-5</t>
  </si>
  <si>
    <t xml:space="preserve">Стіл журнальний б/у </t>
  </si>
  <si>
    <t>Стіл журнальний б/у</t>
  </si>
  <si>
    <t>11137520/1-2</t>
  </si>
  <si>
    <t>11137521/1-3</t>
  </si>
  <si>
    <t>11137524/1-14</t>
  </si>
  <si>
    <t>Стіл обідній на ш/н</t>
  </si>
  <si>
    <t>11137525/1-6</t>
  </si>
  <si>
    <t>11137528/1-4</t>
  </si>
  <si>
    <t>11137530/1-7</t>
  </si>
  <si>
    <t>11137532/1-3</t>
  </si>
  <si>
    <t>11137533/1-4</t>
  </si>
  <si>
    <t>Стіл письмовий 2-х тумбовий</t>
  </si>
  <si>
    <t>11137535/1-3</t>
  </si>
  <si>
    <t>11137536/1-2</t>
  </si>
  <si>
    <t>Стіл робочої кімнати</t>
  </si>
  <si>
    <t>11137541/1-3</t>
  </si>
  <si>
    <t>11137546/1-2</t>
  </si>
  <si>
    <t>11137549/1-49</t>
  </si>
  <si>
    <t>11137557/1-32</t>
  </si>
  <si>
    <t>Стільці зі шкірозамінника чорний</t>
  </si>
  <si>
    <t>11137559/1-25</t>
  </si>
  <si>
    <t>11137560/1-2</t>
  </si>
  <si>
    <t>Стойка клавішна SK 032</t>
  </si>
  <si>
    <t>Тонометр WA-33 з адаптером автоматичний</t>
  </si>
  <si>
    <t>11137613/1-3</t>
  </si>
  <si>
    <t>11137618/1-4</t>
  </si>
  <si>
    <t>11137618/1-2</t>
  </si>
  <si>
    <t>11137619/1-2</t>
  </si>
  <si>
    <t>11137620/1-4</t>
  </si>
  <si>
    <t>11137621/1-4</t>
  </si>
  <si>
    <t>11137622/1-4</t>
  </si>
  <si>
    <t>Тумба Стиль 50т-11 (ум.Вега, Україна)</t>
  </si>
  <si>
    <t>11137625/1-6</t>
  </si>
  <si>
    <t>Тумба приліжкова</t>
  </si>
  <si>
    <t>11137626/1-2</t>
  </si>
  <si>
    <t>11137638/1-15</t>
  </si>
  <si>
    <t>11137644/1-2</t>
  </si>
  <si>
    <t>Годинник ПЧ-2</t>
  </si>
  <si>
    <t>11137652/1-2</t>
  </si>
  <si>
    <t>Шафа для книг</t>
  </si>
  <si>
    <t>11137654/1-2</t>
  </si>
  <si>
    <t>11137656/1-2</t>
  </si>
  <si>
    <t>Шафа для сейфу</t>
  </si>
  <si>
    <t>11137667/1-2</t>
  </si>
  <si>
    <t>11137668/1-5</t>
  </si>
  <si>
    <t>11137670/1-3</t>
  </si>
  <si>
    <t>Шафа платтяна</t>
  </si>
  <si>
    <t>11137676/1-3</t>
  </si>
  <si>
    <t>Швейна машинка Janome EL545</t>
  </si>
  <si>
    <t>11137678/1-7</t>
  </si>
  <si>
    <t>Ширма (медики)</t>
  </si>
  <si>
    <t>Шафа медична ШК-1</t>
  </si>
  <si>
    <t>11137686/1-2</t>
  </si>
  <si>
    <t>Ящик для інструментів</t>
  </si>
  <si>
    <t>11137691/1</t>
  </si>
  <si>
    <t>11137691/2-3</t>
  </si>
  <si>
    <t>11137691/4-5</t>
  </si>
  <si>
    <t>11137691/6</t>
  </si>
  <si>
    <t>11137691/7-8</t>
  </si>
  <si>
    <t>11137691/9-10</t>
  </si>
  <si>
    <t>Пожежна сокира</t>
  </si>
  <si>
    <t>11137691/11</t>
  </si>
  <si>
    <t>11137697/1-6</t>
  </si>
  <si>
    <t>Стелаж для паперів</t>
  </si>
  <si>
    <t>11137702/1-5</t>
  </si>
  <si>
    <t>11137707/1-4</t>
  </si>
  <si>
    <t>Жалюзі вертикальні РPOLONEZ (751,Т2)</t>
  </si>
  <si>
    <t>Жалюзі вертикальні  РPOLONEZ (751,Т2)</t>
  </si>
  <si>
    <t xml:space="preserve">Стабілізатор PowerCom TCA-2000 Black, 2000VA, 1000W, вхідна напруга 220V +/-20%, 1 розетка Schuk </t>
  </si>
  <si>
    <t>Фліпчарт ТСО обертовий мобільний</t>
  </si>
  <si>
    <t>11137730/1-10</t>
  </si>
  <si>
    <t>Стілець офісний ІСЩ чорний С-11 тканина</t>
  </si>
  <si>
    <t xml:space="preserve">Табличка фасадна  400х600   </t>
  </si>
  <si>
    <t>Табличка фасадна  400х601</t>
  </si>
  <si>
    <t>11137741/1-2</t>
  </si>
  <si>
    <t>Екран Logan PRT1 мобільний підлоговий 86" (4:3) 172х130</t>
  </si>
  <si>
    <t>11137744/1-4</t>
  </si>
  <si>
    <t>11137745/1-15</t>
  </si>
  <si>
    <t>Палиці для скандинавської ходьби Nils Extreme NW607 Червоні</t>
  </si>
  <si>
    <t>11137746/1-2</t>
  </si>
  <si>
    <t>11137747/1-4</t>
  </si>
  <si>
    <t>11137748/1-3</t>
  </si>
  <si>
    <t>Ширма ШК-3 ( 3-х секційна пересувна )</t>
  </si>
  <si>
    <t>11137749/1-10</t>
  </si>
  <si>
    <t>Ходунки OSD-RB-1107</t>
  </si>
  <si>
    <t>11137750/1-2</t>
  </si>
  <si>
    <t>Велотренажер Christopeit Sport</t>
  </si>
  <si>
    <t>Апарат для підігріву та охолодження води HotFrost</t>
  </si>
  <si>
    <t>11137753/1-3</t>
  </si>
  <si>
    <t>11137755/1-10</t>
  </si>
  <si>
    <t>11137756/1-2</t>
  </si>
  <si>
    <t>Стіл комп'ютерний з тумбою</t>
  </si>
  <si>
    <t>11137761/1-7</t>
  </si>
  <si>
    <t>11137763/1-100</t>
  </si>
  <si>
    <t>Стілець Ізо чорний зі шкірозамінника</t>
  </si>
  <si>
    <t>11137768/1-3</t>
  </si>
  <si>
    <t>11137770/1-2</t>
  </si>
  <si>
    <t>Диспенсер для паперових рушників Zтипу Лізоформ</t>
  </si>
  <si>
    <t>11137772/1-4</t>
  </si>
  <si>
    <t>11137775/1-2</t>
  </si>
  <si>
    <t>Термометр Longevita інфрачервоний безконтактний YK-001</t>
  </si>
  <si>
    <t>11137776/1-2</t>
  </si>
  <si>
    <t>Лампа настільна Е27 біла</t>
  </si>
  <si>
    <t>Засiб КЗI "Secure Token-337M"</t>
  </si>
  <si>
    <t>11137784/1-2</t>
  </si>
  <si>
    <t>Чайник електричний Vitek VT-7059</t>
  </si>
  <si>
    <t>11137785/1-68</t>
  </si>
  <si>
    <t>11137789/1-2</t>
  </si>
  <si>
    <t>11137790/1-2</t>
  </si>
  <si>
    <t>Ножиці перукарські 5,5</t>
  </si>
  <si>
    <t>11137791/1-2</t>
  </si>
  <si>
    <t>11137794/1-10</t>
  </si>
  <si>
    <t>Килимок для йоги</t>
  </si>
  <si>
    <t>11137795/1-2</t>
  </si>
  <si>
    <t>Набір тенісних ракеток</t>
  </si>
  <si>
    <t>Стіл  тенісний розкладний</t>
  </si>
  <si>
    <t>Масажер  Medica Masshand pro 5,0</t>
  </si>
  <si>
    <t>11137803/1-2</t>
  </si>
  <si>
    <t>Машина шліфувальна кутова Макіта</t>
  </si>
  <si>
    <t>11137809/1-20</t>
  </si>
  <si>
    <t>Милиці з підлокітниками</t>
  </si>
  <si>
    <t>11137810/1-10</t>
  </si>
  <si>
    <t>11137813/1-2</t>
  </si>
  <si>
    <t>11137816/1-3</t>
  </si>
  <si>
    <t>111300076/1-2</t>
  </si>
  <si>
    <t>Каструля 10л</t>
  </si>
  <si>
    <t>1113000001/1-16</t>
  </si>
  <si>
    <t>1113000083/1-2</t>
  </si>
  <si>
    <t>1113000214/1-10</t>
  </si>
  <si>
    <t>1113000214/11-45</t>
  </si>
  <si>
    <t>1113000334/1-11</t>
  </si>
  <si>
    <t>Опромінювач бактерицидний БПН</t>
  </si>
  <si>
    <t>1113000335/1-10</t>
  </si>
  <si>
    <t>1113000335/11-17</t>
  </si>
  <si>
    <t>1113000454/1-2</t>
  </si>
  <si>
    <t>Пристрій для деззасобів ліктьовий, настінний</t>
  </si>
  <si>
    <t>1113000473/1-3</t>
  </si>
  <si>
    <t>1113000480/1-3</t>
  </si>
  <si>
    <t>Каструля 7л</t>
  </si>
  <si>
    <t>1113000512/1-6</t>
  </si>
  <si>
    <t>1113000514/1-4</t>
  </si>
  <si>
    <t>Ящик-шафа металева б/у</t>
  </si>
  <si>
    <t>1113000543/1-2</t>
  </si>
  <si>
    <t>1113000543/3-4</t>
  </si>
  <si>
    <t>1113000549/1-3</t>
  </si>
  <si>
    <t>1113000552/1-53</t>
  </si>
  <si>
    <t>Ліжко дерев'яне</t>
  </si>
  <si>
    <t>1113000554/01-03</t>
  </si>
  <si>
    <t xml:space="preserve">Магнітофон Sony    </t>
  </si>
  <si>
    <t>1113000562/1-12</t>
  </si>
  <si>
    <t>1113000568/1-3</t>
  </si>
  <si>
    <t>1113000568/4-10</t>
  </si>
  <si>
    <t>1113000570/1-09</t>
  </si>
  <si>
    <t>1113000572/1-40</t>
  </si>
  <si>
    <t>1113000575/1-5</t>
  </si>
  <si>
    <t>Стіл для кухні металевий</t>
  </si>
  <si>
    <t xml:space="preserve">Опромінювач ОБП-450 бактерицидний </t>
  </si>
  <si>
    <t>1113000589/01-04</t>
  </si>
  <si>
    <t>1113000594/1-71</t>
  </si>
  <si>
    <t>1113000595/1-5</t>
  </si>
  <si>
    <t>1113000596/1-12</t>
  </si>
  <si>
    <t>Тубус медичний до ОУФну</t>
  </si>
  <si>
    <t>Стіл медичний з дерев'яними ніжками</t>
  </si>
  <si>
    <t>1113000621/1-2</t>
  </si>
  <si>
    <t>1113000621/3-5</t>
  </si>
  <si>
    <t>1113000621/6-13</t>
  </si>
  <si>
    <t>1113000636/1-4</t>
  </si>
  <si>
    <t>1113000679/1-2</t>
  </si>
  <si>
    <t>1113000783/1-5</t>
  </si>
  <si>
    <t>1113000846/1-3</t>
  </si>
  <si>
    <t>Верстат заточний</t>
  </si>
  <si>
    <t>1113000996/1-2</t>
  </si>
  <si>
    <t>Меблевий гарнітур (стіл 3, тумба 1, шафа 2)</t>
  </si>
  <si>
    <t>1113000997/1-3</t>
  </si>
  <si>
    <t>1113001010/1-8</t>
  </si>
  <si>
    <t>11130010191-5</t>
  </si>
  <si>
    <t>Стілець "Аполлон"</t>
  </si>
  <si>
    <t>1113001031/1-4</t>
  </si>
  <si>
    <t>Диспенсер для паперових рушників</t>
  </si>
  <si>
    <t>1113001033/1-3</t>
  </si>
  <si>
    <t>1113001034/1-9</t>
  </si>
  <si>
    <t>Кухоль з нержавіючої сталі</t>
  </si>
  <si>
    <t>1113001040/1-2</t>
  </si>
  <si>
    <t xml:space="preserve">Водонагрівач "POUND" електричний </t>
  </si>
  <si>
    <t>1113001043/1-2</t>
  </si>
  <si>
    <t>1113001069/1-70</t>
  </si>
  <si>
    <t>Кружка нержавіюча</t>
  </si>
  <si>
    <t>1113001069/71-75</t>
  </si>
  <si>
    <t>1113001070/1-5</t>
  </si>
  <si>
    <t>1113001072/1-6</t>
  </si>
  <si>
    <t>Миска з нержавіючої сталі (діаметр 26см)</t>
  </si>
  <si>
    <t>1113001074/1-6</t>
  </si>
  <si>
    <t>Миска з нержавіючої сталі (діаметр 30см)</t>
  </si>
  <si>
    <t>1113001074/7-12</t>
  </si>
  <si>
    <t>Миска з нержавіючої сталі (діаметр 38см)</t>
  </si>
  <si>
    <t>1113003013/1-87</t>
  </si>
  <si>
    <t>Тарілка з нержавіючої сталі</t>
  </si>
  <si>
    <t>1113003020/1-9</t>
  </si>
  <si>
    <t>1113003020/10-15</t>
  </si>
  <si>
    <t>1113003020/16-35</t>
  </si>
  <si>
    <t>Електрообігрівач</t>
  </si>
  <si>
    <t>1113003068/1-4</t>
  </si>
  <si>
    <t>1113003069/1-7</t>
  </si>
  <si>
    <t>Манометр</t>
  </si>
  <si>
    <t>1113003075/1-2</t>
  </si>
  <si>
    <t>1113003079/1-20</t>
  </si>
  <si>
    <t>1113003081/1-2</t>
  </si>
  <si>
    <t>1113003090/1-2</t>
  </si>
  <si>
    <t>Лічильник води МТК 3,5 ТГ</t>
  </si>
  <si>
    <t>1113003144/1-16</t>
  </si>
  <si>
    <t>1113003166/1-33</t>
  </si>
  <si>
    <t>Ложка чайна (нержавіюча)</t>
  </si>
  <si>
    <t>1113003174/1-6</t>
  </si>
  <si>
    <t>Каструля емальована 3л</t>
  </si>
  <si>
    <t>1113003175/1-3</t>
  </si>
  <si>
    <t>Каструля емальована 10л</t>
  </si>
  <si>
    <t>Каструля емальована 40л</t>
  </si>
  <si>
    <t>1113003176/1-3</t>
  </si>
  <si>
    <t>Каструля емальована 20л</t>
  </si>
  <si>
    <t>1113003177/1-3</t>
  </si>
  <si>
    <t>1113003178/1-6</t>
  </si>
  <si>
    <t>Каструля емальована</t>
  </si>
  <si>
    <t>1113003188/1-17</t>
  </si>
  <si>
    <t>Телефон Panasonik</t>
  </si>
  <si>
    <t>1113003193/1-116</t>
  </si>
  <si>
    <t>1113003193/117-121</t>
  </si>
  <si>
    <t>1113003195/1-13</t>
  </si>
  <si>
    <t>Тумба б/у</t>
  </si>
  <si>
    <t>1113003199/1-30</t>
  </si>
  <si>
    <t>Стілець дерев'яний</t>
  </si>
  <si>
    <t>1113003233/1-8</t>
  </si>
  <si>
    <t>1113003242/1-10</t>
  </si>
  <si>
    <t>1113003248/1-13</t>
  </si>
  <si>
    <t>Хлібниця з нержавіючої сталі</t>
  </si>
  <si>
    <t>1113003249/1-25</t>
  </si>
  <si>
    <t>Миска з нержавіючої сталі</t>
  </si>
  <si>
    <t>1113003256/1-80</t>
  </si>
  <si>
    <t>Миска з нержавіючої сталі 0,6л</t>
  </si>
  <si>
    <t>М'ясорубка електричка</t>
  </si>
  <si>
    <t>1113003278/1-116</t>
  </si>
  <si>
    <t>Ложка з нержавіючої сталі</t>
  </si>
  <si>
    <t>1113003278/117-118</t>
  </si>
  <si>
    <t>1113003280/1-3</t>
  </si>
  <si>
    <t>1113003307/1-4</t>
  </si>
  <si>
    <t>Каструля алюмінієва 30л</t>
  </si>
  <si>
    <t>Каструля алюмінієва 20л</t>
  </si>
  <si>
    <t>1113003313/1-6</t>
  </si>
  <si>
    <t>Каструля алюмінієва 40л</t>
  </si>
  <si>
    <t>1113003313/7-8</t>
  </si>
  <si>
    <t>1113003317/1-2</t>
  </si>
  <si>
    <t>Ваги з ростоміром</t>
  </si>
  <si>
    <t>1113003320/1-17</t>
  </si>
  <si>
    <t>Стерилізатор медичний</t>
  </si>
  <si>
    <t>Опромінювач УГН-1 (тубус-кварц)</t>
  </si>
  <si>
    <t>1113003348/1-4</t>
  </si>
  <si>
    <t>1113003348/5-7</t>
  </si>
  <si>
    <t>1113003379/1-2</t>
  </si>
  <si>
    <t>Казан алюмінієва</t>
  </si>
  <si>
    <t>1113003434/1-3</t>
  </si>
  <si>
    <t>1113003434/4-5</t>
  </si>
  <si>
    <t>Термометр ТС-7-М1 (100°С)</t>
  </si>
  <si>
    <t>Каструля 25л</t>
  </si>
  <si>
    <t>1113003461/1-5</t>
  </si>
  <si>
    <t>Каструля алюмінієва</t>
  </si>
  <si>
    <t>Електроводонагрівач "Атлантик"</t>
  </si>
  <si>
    <t>Дриль-шуруповерт</t>
  </si>
  <si>
    <t>Викрутка (набір)</t>
  </si>
  <si>
    <t>1113003500/1-2</t>
  </si>
  <si>
    <t>1113003500/3-4</t>
  </si>
  <si>
    <t>1113003500/5-11</t>
  </si>
  <si>
    <t>Комод пластмасовий</t>
  </si>
  <si>
    <t>1113003877/1-4</t>
  </si>
  <si>
    <t xml:space="preserve">Опромінювач ОББ-30П-О бактерицидний </t>
  </si>
  <si>
    <t>1113004151/1-2</t>
  </si>
  <si>
    <t>1113004151/3-4</t>
  </si>
  <si>
    <t>1113004151/5-6</t>
  </si>
  <si>
    <t>1113004154/1-3</t>
  </si>
  <si>
    <t>Ліжко "BAMBO" 60*140</t>
  </si>
  <si>
    <t>1113004154/4-12</t>
  </si>
  <si>
    <t>Ліжко "Верона1" 80*190</t>
  </si>
  <si>
    <t>1113004156/1-3</t>
  </si>
  <si>
    <t>Карниз металевий білий 2,5м</t>
  </si>
  <si>
    <t>Чайник нержавіючий</t>
  </si>
  <si>
    <t>Ківш нержавіючий</t>
  </si>
  <si>
    <t>Каструля нержавіюча 4л</t>
  </si>
  <si>
    <t>1113004158/1</t>
  </si>
  <si>
    <t>Каструля нержавіюча 5,5л</t>
  </si>
  <si>
    <t>Каструля нержавіюча 9,5л</t>
  </si>
  <si>
    <t>Крісло офісне сітка</t>
  </si>
  <si>
    <t>Термометр ТЛ-2М (150°С)</t>
  </si>
  <si>
    <t>Банер типу Roll-up з розробкою макету "Родина для кожної дитини"</t>
  </si>
  <si>
    <t>Ваучер Vodafone 100 грн.</t>
  </si>
  <si>
    <t>Скретч-карта UNIСКРЕТЧ Карта -100/Dual</t>
  </si>
  <si>
    <t>Одиниця виміру</t>
  </si>
  <si>
    <t>1513 Будівельні матеріали</t>
  </si>
  <si>
    <t xml:space="preserve">1514 Пально-мастильні матеріали </t>
  </si>
  <si>
    <t>1515 Запасні частини</t>
  </si>
  <si>
    <t>1518 Інші виробничі запаси</t>
  </si>
  <si>
    <t>1512 Медикаменти та перев’язувальні матеріали</t>
  </si>
  <si>
    <t xml:space="preserve">Безконтактний інфрачервоний термометр JXB-178 </t>
  </si>
  <si>
    <t>Термометр інфр/безконт Yk-001</t>
  </si>
  <si>
    <t>Снежка Еко сніжно-білий 14 кг</t>
  </si>
  <si>
    <t>Емаль алкідна ПФ-115П біла глянсова 2,8 кг</t>
  </si>
  <si>
    <t>Розчинник "сольвент-х" 1,0</t>
  </si>
  <si>
    <t>Zerix sus-001G Змішувач д/умивальника з нерж.сталі (10 шт/ящ)</t>
  </si>
  <si>
    <t>Умивальник Prezident 50 з отвором</t>
  </si>
  <si>
    <t>Унітаз-компакт Фрея гориз. під сид.поліпроп</t>
  </si>
  <si>
    <t>Плінтус h-55мм L-2,5м. Акація сіра 45</t>
  </si>
  <si>
    <t>Лінолеум Activa ostin 7/2,5м</t>
  </si>
  <si>
    <t>Поріг ламінований 28 мм горіх класік 1,8 м</t>
  </si>
  <si>
    <t>Поріг № 8 1,8 м горіх</t>
  </si>
  <si>
    <t>м.кв</t>
  </si>
  <si>
    <t>Разом по рахунку 1513</t>
  </si>
  <si>
    <t>Разом по рахунку 1512</t>
  </si>
  <si>
    <t>Бензин А-92</t>
  </si>
  <si>
    <t>Бензин А-95 б</t>
  </si>
  <si>
    <t>Дизельне паливо євро (EN-590) Код УК ТЗЕД 2710 19 43 00</t>
  </si>
  <si>
    <t>Антифриз зел.5 кг</t>
  </si>
  <si>
    <t>Тосол 10 л-32</t>
  </si>
  <si>
    <t>Рідина гальмівна 1л</t>
  </si>
  <si>
    <t>Масло моторне 10w40 4л</t>
  </si>
  <si>
    <t>Олива 10w40 1л</t>
  </si>
  <si>
    <t>Антифріз 10 л</t>
  </si>
  <si>
    <t>Тосол 1,5 л</t>
  </si>
  <si>
    <t>Разом по рахунку 1514</t>
  </si>
  <si>
    <t>Аптечка транспортна</t>
  </si>
  <si>
    <t>Автомобільний пускозарядний пристрій Foxsur FPT-250 12V 25F-24V</t>
  </si>
  <si>
    <t>Акумуляторний шурупокрут Hyundai A 2020LI</t>
  </si>
  <si>
    <t>Акумулятор САТ DXB2 Li-lon 2.2Ач</t>
  </si>
  <si>
    <t>Зарядний пристрій САТ DXС4 18 В 2.0-4.0 Ач</t>
  </si>
  <si>
    <t>Набір інструментів в кейсі д/автомобіля</t>
  </si>
  <si>
    <t>Автошина 185/75R 16C Белшина</t>
  </si>
  <si>
    <t>Автошина 185/75 R16C Росава БЦ-24</t>
  </si>
  <si>
    <t xml:space="preserve">Автошина 185/75 R16C Росава БЦ-24    </t>
  </si>
  <si>
    <t>Автошина 185/75R16 Россава БЦ24</t>
  </si>
  <si>
    <t>Акумулятор 6СТ-62L (пт560)</t>
  </si>
  <si>
    <t>Автоакустика</t>
  </si>
  <si>
    <t>Килимок багажний</t>
  </si>
  <si>
    <t>Килимки авто</t>
  </si>
  <si>
    <t>Акустичні системи compe - tition 13 на авто Газ 32213</t>
  </si>
  <si>
    <t>Антена YON-603 (Газ 32213)</t>
  </si>
  <si>
    <t>Чохли на Газ</t>
  </si>
  <si>
    <t>Автошина 185/75 R16С LTW-301 N104/102 Зм</t>
  </si>
  <si>
    <t>Автошина 175/70 R13 ViaMaggiore Т82</t>
  </si>
  <si>
    <t>Диск колесний  5J*13H2 ВАЗ 2108 ДК</t>
  </si>
  <si>
    <t>Зарядний пристрій</t>
  </si>
  <si>
    <t xml:space="preserve">Автошина 185/75 R16С БЦ24N104/102Вс </t>
  </si>
  <si>
    <t>Каністра КС - 5 (мет. 5 л)</t>
  </si>
  <si>
    <t>Каністра КС - 10 (мет. 10 л)</t>
  </si>
  <si>
    <t>Трос буксирувальний 8 т</t>
  </si>
  <si>
    <t>Килимки салону</t>
  </si>
  <si>
    <t>Акумулятор 60 А (Електро - Істок)</t>
  </si>
  <si>
    <t>Знак аварійний+жилет у футлярі</t>
  </si>
  <si>
    <t>Трос буксировальний 3т-6м</t>
  </si>
  <si>
    <t>Набір ключів накидних 6 шт 6-17мм та 8-17мм</t>
  </si>
  <si>
    <t>Плоскогубці 18 мм</t>
  </si>
  <si>
    <t>Викрутка телескоп 6 в 1</t>
  </si>
  <si>
    <t>Ключ свічковий 21 мм</t>
  </si>
  <si>
    <t>Автошина 175/70 R13 Premiorri Solazo Л ДН Сер. Н82 1 1с</t>
  </si>
  <si>
    <t>Точка доступу Ubiquiti UniFi U6</t>
  </si>
  <si>
    <t>Контролер Ubiquiti</t>
  </si>
  <si>
    <t>Інжектор Ubiquiti U-POE-AT</t>
  </si>
  <si>
    <t>Додаткове обладнання труб для димоходів (4мет.наклад для отвору у вікні: 350*150; 340*100; 2шт*470*130) до1018000001</t>
  </si>
  <si>
    <t>Труби для димоходів</t>
  </si>
  <si>
    <t>Додаткове обладнання труб д/димоходів</t>
  </si>
  <si>
    <t>Комплектуючі деталі до пічок</t>
  </si>
  <si>
    <t>Труби для димоходів   до 1018000001</t>
  </si>
  <si>
    <t>Разом по рахунку 1515</t>
  </si>
  <si>
    <t>Разом по рахунку 1518</t>
  </si>
  <si>
    <t>1812 Малоцінні та швидкозношувані предмети</t>
  </si>
  <si>
    <t>М'яч з шипами</t>
  </si>
  <si>
    <t>Штатив ШДВ</t>
  </si>
  <si>
    <t>Килимок камінці</t>
  </si>
  <si>
    <t>Лампа бактерицидна медична</t>
  </si>
  <si>
    <t>Прут силовий регул.</t>
  </si>
  <si>
    <t>Ролік прес.стальний</t>
  </si>
  <si>
    <t>Процедурний годинник (1134034)</t>
  </si>
  <si>
    <t>Музичний інструмент «ложки»</t>
  </si>
  <si>
    <t xml:space="preserve">Тамбурин maxtone 818 </t>
  </si>
  <si>
    <t>Бубен ТН 12-16</t>
  </si>
  <si>
    <t>Бубен ТН 10-8</t>
  </si>
  <si>
    <t>Маракас Natal</t>
  </si>
  <si>
    <t>Мікрофонна стійка skdd007</t>
  </si>
  <si>
    <t>Стійка під акустичну систему SKDB009B</t>
  </si>
  <si>
    <t>ToHoMerp Gamma Optirfi</t>
  </si>
  <si>
    <t>Праска</t>
  </si>
  <si>
    <t>Стіл для прасування</t>
  </si>
  <si>
    <t>Милиці</t>
  </si>
  <si>
    <t>Ножиці проф.звич. прямі</t>
  </si>
  <si>
    <t>Ножиці для філірування</t>
  </si>
  <si>
    <t>Фен професійний</t>
  </si>
  <si>
    <t>Машинка д/стриж волосся</t>
  </si>
  <si>
    <t>Дарбука, там-там (муз.інстр)</t>
  </si>
  <si>
    <t>Мікрофон MXL V67G</t>
  </si>
  <si>
    <t>Пробитий стілець (18120013)</t>
  </si>
  <si>
    <t>Ходунки (18120014)</t>
  </si>
  <si>
    <t>Вогнегасник порошковий 6кг</t>
  </si>
  <si>
    <t>Килимове покриття Luton 7384м</t>
  </si>
  <si>
    <t>Папір офісний А4 80 г/м.кв</t>
  </si>
  <si>
    <t>Ролета міні Bella Vita SA 50*180см</t>
  </si>
  <si>
    <t>Ролета міні Bella Vita SA 60*180см</t>
  </si>
  <si>
    <t>Настільна лампа</t>
  </si>
  <si>
    <t>Палиця алюм.Vhealth VH320 Регульована за висотою (2230513500720)</t>
  </si>
  <si>
    <t>Тростина MED Регульована чотирьохопорна з ергономічною ручкою, покращена (MED1-N19q)</t>
  </si>
  <si>
    <t>УМБ ХО PR 158 50000mAh 20W PD+QC Black (6920680829279)</t>
  </si>
  <si>
    <t>Електрочайник Tefal KO 299830</t>
  </si>
  <si>
    <t>Милиця пахвова з регулюванням висоти (8224-001)</t>
  </si>
  <si>
    <t>Жорсткий диск Toshiba Canvio Basics 2 TB HDTB 520EK3AA 2.5 USB 3.2 External black</t>
  </si>
  <si>
    <t>Маршрутизатор TP-Link Archer C24</t>
  </si>
  <si>
    <t>Пила ручна Bradas V-Series універсальна 50 см (KT-V1407)</t>
  </si>
  <si>
    <t>Ортопедичний масажний килимок-доріжка від пласкостопості EasyFit EF-1953  120см з камінням Чорний (56001382)</t>
  </si>
  <si>
    <t>Верстат д/заточування ланцюгів Einhell GC-CS 85 E, 85 Вт 5500 об/хв, коло 108мм, 2 кг</t>
  </si>
  <si>
    <t>Рубанок 235х45мм</t>
  </si>
  <si>
    <t>Набір стамесок 6-24 мм 4 шт</t>
  </si>
  <si>
    <t>Набір свердлпо по бетону, цеглі, каменю 5 шт. пластикова касета, d=4 по 8; 10</t>
  </si>
  <si>
    <t>Набір свердлпо по металу, 13 шт. Haisser 2-8 мм</t>
  </si>
  <si>
    <t>Праска Tefal FV5770E0</t>
  </si>
  <si>
    <t>Дошка д/прасування T-Reflect plus (Е), 120*38 см пластик, Т-нога, підставка д/праски, розет.</t>
  </si>
  <si>
    <t>Набір д/прибиранняи Алеана Євро (совок та мітла червоний з сірим)</t>
  </si>
  <si>
    <t>Таз круглий 15 л,оливковий 425х405х180хмм (ДхШхВ)</t>
  </si>
  <si>
    <t>Відро кругле 10 л, блакитне 300х275х255 мм (ДхШхВ)</t>
  </si>
  <si>
    <t>Сапка мала ручна Solid Planter</t>
  </si>
  <si>
    <t>Секатор обвідний, 24 мм</t>
  </si>
  <si>
    <t>Пила садова</t>
  </si>
  <si>
    <t>Лопата з телескоп. ручкою 49*120/160 см, ківш пластик</t>
  </si>
  <si>
    <t>Лопата штикова 117см,1,85кг</t>
  </si>
  <si>
    <t>Тачка одноколісна 110/220л (вода/пісок) 250 кг</t>
  </si>
  <si>
    <t>Граблі металеві з держаком 36 см</t>
  </si>
  <si>
    <t>Комплект швабра і відро з мех.д/підлоги</t>
  </si>
  <si>
    <t>Таз круглий плаский 7 л, пластиковий</t>
  </si>
  <si>
    <t>Сокира універсальна</t>
  </si>
  <si>
    <t>Щиток сітка з навушниками</t>
  </si>
  <si>
    <t>ColoreIT Комірці, 90 шт. в рулоні</t>
  </si>
  <si>
    <t xml:space="preserve">SPL905073 Пеньюар </t>
  </si>
  <si>
    <t xml:space="preserve">SPL905071 Фартух </t>
  </si>
  <si>
    <t>SPL1314 Гребінець д/волосся</t>
  </si>
  <si>
    <t>SPL 9075 Щітка д/змітання волосся</t>
  </si>
  <si>
    <t>SPL13821 Розпилювач д/води</t>
  </si>
  <si>
    <t>SPL99045 Термобраш d=43</t>
  </si>
  <si>
    <t>SPL926160 затискач д/волосся</t>
  </si>
  <si>
    <t>Сталекс. Кусачки д/шкіри 10-6 мм</t>
  </si>
  <si>
    <t>Сталекс. Ножиці д/кутикули</t>
  </si>
  <si>
    <t>Антисептик АХД 2000 експрес, 1000 мл</t>
  </si>
  <si>
    <t>SPL90069-55 Перукарські ножиці професійні, філірувальні</t>
  </si>
  <si>
    <t>SPL90069-30 Перукарські ножиці професійні, прямі</t>
  </si>
  <si>
    <t>Сталекс. Кусачки д/шкіри 10-11 мм</t>
  </si>
  <si>
    <t xml:space="preserve">Сталекс. Ножиці універсальні </t>
  </si>
  <si>
    <t>Moser 1400Edition Машинка д/стрижки (бордова)</t>
  </si>
  <si>
    <t>Moser 1411-0087 Міnі Машинка окантов.(чорна)</t>
  </si>
  <si>
    <t>Wahl Pro Finish Дорожня бритва</t>
  </si>
  <si>
    <t>Coifin Korto Фен д/волосся 2400W</t>
  </si>
  <si>
    <t>Гребінець д/волосся професiйний Jaguar</t>
  </si>
  <si>
    <t>SPL  77413 Рюкзак Barber, органайзер перукарський</t>
  </si>
  <si>
    <t>пач</t>
  </si>
  <si>
    <t>Апарат бактерицидний АНББ-1-8УХЛ4</t>
  </si>
  <si>
    <t xml:space="preserve">М'яч для фітнесу </t>
  </si>
  <si>
    <t>Плита електрич. настільна</t>
  </si>
  <si>
    <t>Тонометр Рaramed Indicator-X</t>
  </si>
  <si>
    <t>Опромінювач бактерицидний Bactosfera OBB 15p ozone Free/Osram (4820174361112)</t>
  </si>
  <si>
    <t>Аплікатор Ляпко Шанс 5,8 Ag (4820077020604)</t>
  </si>
  <si>
    <t>Тонометр Beurer BM 27</t>
  </si>
  <si>
    <t>Тонометр Paramed Classic</t>
  </si>
  <si>
    <t>Безконтактний інфрачер-воний термометр B.Well WF - 4000</t>
  </si>
  <si>
    <t>Коляски інв.б/механізму д/пересування</t>
  </si>
  <si>
    <t>Люстра б/у</t>
  </si>
  <si>
    <t>Засіб КЗІ "Secure Token-337 K" з ліцензією на ПП "Надійний засіб ЕЦП" (флеш)</t>
  </si>
  <si>
    <t>Візки інвалідні без механізму для пересування (18120007-12)</t>
  </si>
  <si>
    <t>Куточок пожежної безпеки</t>
  </si>
  <si>
    <t>Опромінювач бактерицидний ОББ 15Р OZONE metal Бактосфера (18120007)</t>
  </si>
  <si>
    <t>Праска ERGO DES-2030</t>
  </si>
  <si>
    <t>"Лапа" взуттьовика</t>
  </si>
  <si>
    <t>Станок електрошліфувальний</t>
  </si>
  <si>
    <t>Рашпіль</t>
  </si>
  <si>
    <t>Фен, Ardesto HD</t>
  </si>
  <si>
    <t>Килимок на ПВХ основі 1005 сірий 60*90</t>
  </si>
  <si>
    <t>Бутель полікарбонатний 18,9 л</t>
  </si>
  <si>
    <t xml:space="preserve">Н-р вішалок дерев. Vivendi (UPI) 6 шт. чорні </t>
  </si>
  <si>
    <t>Підставка -тримач д/паперових рушників Linea Black. Чорний нерж. Сталь Arino</t>
  </si>
  <si>
    <t>Мітла Леміра з дерев'яним держаком</t>
  </si>
  <si>
    <t>Кабель Hdmi Ugreen HD1408K HDMI 2.1 Cable Braided 3m black (UGR-80404)</t>
  </si>
  <si>
    <t>Мережевий фільтр Real-el RS-Protect M 5m білий</t>
  </si>
  <si>
    <t>Кільцева Led лампа</t>
  </si>
  <si>
    <t>Конструктор дитячий (пласт)</t>
  </si>
  <si>
    <t>Магнітно-крейдова дошка</t>
  </si>
  <si>
    <t>Набір д/дошки (маркер, губка, магніт)</t>
  </si>
  <si>
    <t>Набір інструментів дитчих</t>
  </si>
  <si>
    <t>Фліпчарт магнітний д/маркера 60*90см</t>
  </si>
  <si>
    <t>Kилимок ігровий Розтяжка Пролазка реквізит д/аніматорів 100 см*150 см</t>
  </si>
  <si>
    <t>Реквізит д/аніматорів Парашю Футбол 3 м*1,5 м</t>
  </si>
  <si>
    <t>Бутель HotFrost 13 л ПК</t>
  </si>
  <si>
    <t>Подовжувач на котушці Lemira 50 м 2х2,5 мм2 Профі</t>
  </si>
  <si>
    <t>Фасилітаційна тканина (3 м)</t>
  </si>
  <si>
    <t>Фліпчарт мобільний магнітно-маркерний Axent 70х100 см</t>
  </si>
  <si>
    <t>Груша / М/ Geometrico/ Delta-Blue, Delta-Mint, Delta-Yellow/ B/ standart/ 40</t>
  </si>
  <si>
    <t>Рівень 3 вічка 80см</t>
  </si>
  <si>
    <t>Ножиці С1 60 Proline</t>
  </si>
  <si>
    <t>Ножиці С2 260 Proline</t>
  </si>
  <si>
    <t>Пен'юар Proline</t>
  </si>
  <si>
    <t>Ножиці Ф 358 Mertz 6,5</t>
  </si>
  <si>
    <t>Свердло сдс 16*800</t>
  </si>
  <si>
    <t xml:space="preserve">Подовжувач 25м </t>
  </si>
  <si>
    <t>Рівень</t>
  </si>
  <si>
    <t>Ящик д/інструмента</t>
  </si>
  <si>
    <t>Цвяховиймач</t>
  </si>
  <si>
    <t>Ножиці по ПВХ</t>
  </si>
  <si>
    <t>Рукавиці д/зварювальника</t>
  </si>
  <si>
    <t>Маска зварювальника</t>
  </si>
  <si>
    <t>Набір голівок</t>
  </si>
  <si>
    <t>Заступник голови комісії з припинення:</t>
  </si>
  <si>
    <t>Голова комісії з припинення:</t>
  </si>
  <si>
    <t>Член комісії з припинення:</t>
  </si>
  <si>
    <t>Лідія БІЛАШ</t>
  </si>
  <si>
    <t>Директор Комунальної установи «Центр надання соціальних послуг «ТУРБОТА» Кременчуцької міської ради Кременчуцького району Полтавської області, голова комісії з припинення</t>
  </si>
  <si>
    <t>станом на 01.08.2025</t>
  </si>
  <si>
    <t xml:space="preserve">Перелік основних засобів та інших необоротних матеріальних активів, які передаються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t>
  </si>
  <si>
    <t>Земельна ділянка 5479 кв.м                               (м. Кременчук, проспект Свободи, 130)</t>
  </si>
  <si>
    <t>Земельна ділянка 4505,00 кв.м                           (м. Кременчук, вул. Ковальській 10/2)</t>
  </si>
  <si>
    <t>Земельна ділянка 8778,00 кв.м                         (м. Кременчук, вул. Івана Приходька, 110)</t>
  </si>
  <si>
    <t>Адміністративне приміщення                       (м. Кременчук, проспект Лесі Українки, 42)</t>
  </si>
  <si>
    <t>Будівля дошкільного закладу № 15- адмін. буд. (м. Кременчук, проспект Свободи, 130) (А)</t>
  </si>
  <si>
    <t>Склад  (м. Кременчук, проспект Свободи, 130) (3)</t>
  </si>
  <si>
    <t>Огорожа (м. Кременчук, проспект Свободи, 130) (1-3)</t>
  </si>
  <si>
    <t>Павільйони (м. Кременчук, проспект Свободи, 130) (В,Г,Д,Е,И)</t>
  </si>
  <si>
    <t>Нежитлове приміщення                                    (м. Кременчук, проспект Свободи, буд. 77)</t>
  </si>
  <si>
    <t>Нежитлова будівля літ.А,а (Приміщення 2 пов.), (м. Кременчук, вул. Ковальська, 10/2)</t>
  </si>
  <si>
    <t>Нежитлова будівля літ.Б,б (Груп. прим. 1 пов), (м. Кременчук, вул. Ковальська, 10/2)</t>
  </si>
  <si>
    <t>Нежитлова будівля літ.Г,г (Груп. прим. 1 пов), (м. Кременчук, вул. Ковальська, 10/2)</t>
  </si>
  <si>
    <t>Нежитлова будівля літ.г1 (Прим. мод. котельні), (м. Кременчук, вул. Ковальська, 10/2)</t>
  </si>
  <si>
    <t>Нежитлова будівля літ.В,в,в1 (Груп.прим.1 пов), (м. Кременчук, вул. Ковальська, 10/2)</t>
  </si>
  <si>
    <t>Огорожа №1                                                          (м. Кременчук, вул. Ковальська, 10/2)</t>
  </si>
  <si>
    <t>Огорожа №1                                                     (м. Кременчук, вул. Ковальська, 10/2)</t>
  </si>
  <si>
    <t>Альтанка, літ. Л (Павільйон)                         (м. Кременчук, вул. Ковальська, 10/2)</t>
  </si>
  <si>
    <t>Альтанка, літ. Н (Павільйон)                              (м. Кременчук, вул. Ковальська, 10/2)</t>
  </si>
  <si>
    <t>Альтанка, літ. О (Павільйон)                              (м. Кременчук, вул. Ковальська, 10/2)</t>
  </si>
  <si>
    <t>Альтанка, літ. П (Павільйон)                          (м. Кременчук, вул. Ковальська, 10/2)</t>
  </si>
  <si>
    <t>Альтанка, літ. С (Павільйон)                                   (м. Кременчук, вул. Ковальська, 10/2)</t>
  </si>
  <si>
    <t>Вбиральня, літ.З (Туалет)                                   (м. Кременчук, вул. Ковальська, 10/2)</t>
  </si>
  <si>
    <t>Огорожа №2  (Огорожа)                                   (м. Кременчук, вул. Ковальська, 10/2)</t>
  </si>
  <si>
    <t>Сарай, літ.Д                                                    (м. Кременчук, вул. Ковальська, 10/2)</t>
  </si>
  <si>
    <t>Основна будівля, літ.А1,а2,а3,а4,а5,а6,а7,а8, а9,а10,а11, (м. Кременчук, вул. Івана Приходька, 110)</t>
  </si>
  <si>
    <t>Будівля № 2,  літ.Б1 ,б2,б3,б4,б5,б6,б7,б8,б9, б10 (м. Кременчук, вул. Івана Приходька, 110)</t>
  </si>
  <si>
    <t>Гараж  (бетонний на 2 бокси), літ. К1                         (м. Кременчук, вул. Івана Приходька, 110)</t>
  </si>
  <si>
    <t>Літній душ, літ. Я1                                                (м. Кременчук, вул. Івана Приходька, 110)</t>
  </si>
  <si>
    <t>Огорожа № 1                                                       (м. Кременчук, вул. Івана Приходька, 110)</t>
  </si>
  <si>
    <t>Огорожа № 2                                                    (м. Кременчук, вул. Івана Приходька, 110)</t>
  </si>
  <si>
    <t>Огорожа № 3                                                                        (м. Кременчук, вул. Івана Приходька, 110)</t>
  </si>
  <si>
    <t>Павільйон № 1, літ. Ц1                                          (м. Кременчук, вул. Івана Приходька, 110)</t>
  </si>
  <si>
    <t>Павільйон № 2, літ. Ч1                                      (м. Кременчук, вул. Івана Приходька, 110)</t>
  </si>
  <si>
    <t>Погріб з шийкою, літ. И1                                        (м. Кременчук, вул. Івана Приходька, 110)</t>
  </si>
  <si>
    <t>Погріб, літ. Ж1                                                    (м. Кременчук, вул. Івана Приходька, 110)</t>
  </si>
  <si>
    <t>Сарай бетонний  №1, літ. К                                    (м. Кременчук, вул. Івана Приходька, 110)</t>
  </si>
  <si>
    <t>Сарай (бут) №2, літ. З1, З2                                    ( м. Кременчук, вул. Івана Приходька, 110)</t>
  </si>
  <si>
    <t>Вбиральня, літ. Х1                                             (м. Кременчук, вул. Івана Приходька, 110)</t>
  </si>
  <si>
    <t>Пандус до нежитлового приміщення                    (м. Кременчук, вул. Героїв Крут, 5)</t>
  </si>
  <si>
    <t xml:space="preserve">Робоче місце взуттєвика </t>
  </si>
  <si>
    <t>Сходовий транспортер (пристрій транспортування інвалід. візка сходовими переходами) модель "T09 Roby P.P.P"</t>
  </si>
  <si>
    <t>Проектор Aserx 118</t>
  </si>
  <si>
    <t>Комп'ютер Intel G4560</t>
  </si>
  <si>
    <t>Комп'ютер intel Core 13+ 1T6</t>
  </si>
  <si>
    <t>Комп'ютер Intel Core 13</t>
  </si>
  <si>
    <t>Баян Тульська Гармонь 210ВН-9</t>
  </si>
  <si>
    <t>Апарат лікувальний Олімп 1</t>
  </si>
  <si>
    <t>ПК у зборі (монітор, системний блок)</t>
  </si>
  <si>
    <t>Електропідйомник для маломобільних груп</t>
  </si>
  <si>
    <t>Проектор AcerX1126AH</t>
  </si>
  <si>
    <t>Карта пам'яті/SDXC/128 Гб/UHS-II(U3)/V90</t>
  </si>
  <si>
    <t>Апарат Мит-С</t>
  </si>
  <si>
    <t>Персональний комп'ютер у сборі</t>
  </si>
  <si>
    <t>Активна акустична система ALFA TS315</t>
  </si>
  <si>
    <t>Апарат Олімп 1</t>
  </si>
  <si>
    <t>Апарат "Ампли пульс 5"</t>
  </si>
  <si>
    <t>Апарат "Електросон"</t>
  </si>
  <si>
    <t>Апарат "Іскра"</t>
  </si>
  <si>
    <t>Апарат АМЛТ-01 магн. лаз. тер.</t>
  </si>
  <si>
    <t>Апарат Биоптрон</t>
  </si>
  <si>
    <t>Апарат для приготування кисневої пінки</t>
  </si>
  <si>
    <t>Апарат для приготовлення синглетно-кисневої пінки "МИТ-С"</t>
  </si>
  <si>
    <t>Апарат для стимулювання м'язів</t>
  </si>
  <si>
    <t>Апарат для ультразвукової терапії</t>
  </si>
  <si>
    <t>Апарат імпульсної низькочастотної магнітотерапії "АЛІМП-1"</t>
  </si>
  <si>
    <t>Апарат МІТ-С стаціонарний</t>
  </si>
  <si>
    <t>Апарат Полюс-4</t>
  </si>
  <si>
    <t>Апарат УВЧ-80-3</t>
  </si>
  <si>
    <t>Апарат УГН (опромінювач ОУФну)</t>
  </si>
  <si>
    <t>Багатофункціонал. пристрій Canon MF4018</t>
  </si>
  <si>
    <t>Багатофункціональний пристрій Canon 3010</t>
  </si>
  <si>
    <t>Галогенератор термічний IONNA  4,5кг 210*270*240</t>
  </si>
  <si>
    <t>Дошка манипул. для шнурування ДМш-1</t>
  </si>
  <si>
    <t>Дошка манипул. електрична ДМе-1</t>
  </si>
  <si>
    <t>Дошка манипул. сантехнична ДМс-1</t>
  </si>
  <si>
    <t>Дошка манипул. телефонна ДМт-1</t>
  </si>
  <si>
    <t>Зовнішній блок кондиціонера MSZ SF25VE Mitshubisi</t>
  </si>
  <si>
    <t xml:space="preserve">Комп'ютер персональний Office PC (Системний блок, монітор Philips 21.5, миша, клавіатура) </t>
  </si>
  <si>
    <t>Мобіл. гусен. сходолаз  "Т09 Robi Standard</t>
  </si>
  <si>
    <t>Монітор 19"Samsung 943N TFT 0,294mm,TN,5ms,D-Sub,300/8000:1(DC)</t>
  </si>
  <si>
    <t>Ноутбук Leno l - 340 - 151WL</t>
  </si>
  <si>
    <t xml:space="preserve">Ноутбук 15" Dell Inspiron з ПО                          </t>
  </si>
  <si>
    <t xml:space="preserve">Ноутбук Acer                                                   </t>
  </si>
  <si>
    <t>Опромінювач ОРК-21 М</t>
  </si>
  <si>
    <t>Пульт автом.управл.сигнал."Оріон 8ТЗ,1"</t>
  </si>
  <si>
    <t>Світильник 3-30мед. (опромін. ОБПС3-30)</t>
  </si>
  <si>
    <t xml:space="preserve">Система охоронної сигналізації </t>
  </si>
  <si>
    <t>Система пожежної сигналізації з оповіщенням</t>
  </si>
  <si>
    <t xml:space="preserve">Системний блок ATLHLON 64Х2 </t>
  </si>
  <si>
    <t>Тример - кусторіз "Енергомаш"</t>
  </si>
  <si>
    <t xml:space="preserve">Підсилювач Sound Kind SKАI </t>
  </si>
  <si>
    <t xml:space="preserve">Фотоапарат Nikon D3500 </t>
  </si>
  <si>
    <t>Швейна машина Janome Quality Fashion7600</t>
  </si>
  <si>
    <t>вул. Івана Приходька, 110:</t>
  </si>
  <si>
    <t>Камера дезінфекційна КДЕ-2</t>
  </si>
  <si>
    <t>Кондиціонер Спліт СН12ZPD</t>
  </si>
  <si>
    <t>Кондиціонер Спліт СН18ZPD</t>
  </si>
  <si>
    <t>Кондиціонер Спліт СН-S24ZCD</t>
  </si>
  <si>
    <t>Морозильна камера "Тропік"</t>
  </si>
  <si>
    <t>Пристрій приймально-контр. "Лунь"</t>
  </si>
  <si>
    <t>Стелаж металевий</t>
  </si>
  <si>
    <t>Телевізор "THOMSON "</t>
  </si>
  <si>
    <t>Автомобіль ГАЗ- 32213-418 т.ч. площадка підійм автом. типу ППА 150 з системою безпеки</t>
  </si>
  <si>
    <t>Набір кухонних  меблів</t>
  </si>
  <si>
    <t>Шафа -стіл (з дзеркалом)</t>
  </si>
  <si>
    <t>Диван  Sofyno Мадрид Венге, Аляска</t>
  </si>
  <si>
    <t>12.2024</t>
  </si>
  <si>
    <t>Комплексний візок Filmop Frka для прибирання з роликовим віджимом 25л</t>
  </si>
  <si>
    <t>Комплект м'яких меблів (диван+2 крісла)</t>
  </si>
  <si>
    <t>Шафа для хліба</t>
  </si>
  <si>
    <t>Комплект меблів для офісу (2 шафи+ тумба мобільна)</t>
  </si>
  <si>
    <t>Абрикос(м. Кременчук, вул. Приходька, 110)</t>
  </si>
  <si>
    <t>Береза (м. Кременчук, вул. Приходька, 110)</t>
  </si>
  <si>
    <t>Бирючина(м.Кременчук, вул. Приходька,110)</t>
  </si>
  <si>
    <t>Верба (м. Кременчук, вул. Приходька, 110)</t>
  </si>
  <si>
    <t>Вишня (м. Кременчук, вул. Приходька, 110)</t>
  </si>
  <si>
    <t>В'яз (м. Кременчук, вул. Приходька, 110)</t>
  </si>
  <si>
    <t>Горіх грецький                                                   (м. Кременчук, вул. Івана Приходька, 110)</t>
  </si>
  <si>
    <t>Горіх грецький                                                      (м. Кременчук, вул. Івана Приходька, 110)</t>
  </si>
  <si>
    <t>Груша (м. Кременчук, вул. Приходька, 110)</t>
  </si>
  <si>
    <t>Декоративне дерево                                         (м. Кременчук, вул. Приходька, 110)</t>
  </si>
  <si>
    <t>Жасмин (м. Кременчук, вул. Приходька,110)</t>
  </si>
  <si>
    <t>Іва плакуча                                                                 (м. Кременчук, вул. Івана Приходька, 110)</t>
  </si>
  <si>
    <t>Каштан (м. Кременчук, вул. Приходька, 110)</t>
  </si>
  <si>
    <t>Клен (м. Кременчук, вул. Приходька, 110)</t>
  </si>
  <si>
    <t>Кущі декоративні                                               (м. Кременчук, вул. Івана Приходька, 110)</t>
  </si>
  <si>
    <t>Липа (м. Кременчук, вул. Приходька, 110)</t>
  </si>
  <si>
    <t>Магонія (кущі)                                                         (м. Кременчук, вул. Івана Приходька, 110)</t>
  </si>
  <si>
    <t>Самшит (м. Кременчук, вул. Приходька, 110)</t>
  </si>
  <si>
    <t>Слива (м. Кременчук, вул. Приходька, 110)</t>
  </si>
  <si>
    <t>Сосна звичайна                                                       (м. Кременчук, вул. Івана Приходька, 110)</t>
  </si>
  <si>
    <t>Спірея (кущі)                                                        (м. Кременчук, вул. Івана Приходька, 110)</t>
  </si>
  <si>
    <t>Текома (м. Кременчук, вул. Приходька, 110)</t>
  </si>
  <si>
    <t>Тополь (м. Кременчук, вул. Приходька, 110)</t>
  </si>
  <si>
    <t>Троянда (кущі)                                                       (м. Кременчук, вул. Івана Приходька, 110)</t>
  </si>
  <si>
    <t>Туя (м. Кременчук, вул. Приходька, 110)</t>
  </si>
  <si>
    <t>Туя карликова                                                       (м. Кременчук, вул. Івана Приходька, 110)</t>
  </si>
  <si>
    <t>Уксусне дерево                                                    (м. Кременчук, вул. Івана Приходька, 110)</t>
  </si>
  <si>
    <t>Уксусне дерево                                                         (м. Кременчук, вул. Івана Приходька, 110)</t>
  </si>
  <si>
    <t>Черемшина                                                      (м. Кременчук, вул. Івана Приходька, 110)</t>
  </si>
  <si>
    <t>Шовковиця                                                               (м. Кременчук, вул. Івана Приходька, 110)</t>
  </si>
  <si>
    <t>Яблуня (м. Кременчук, вул. Приходька, 110)</t>
  </si>
  <si>
    <t>Явір (м. Кременчук, вул. Приходька, 110)</t>
  </si>
  <si>
    <t>Ялівець (м. Кременчук, вул. Приходька, 110)</t>
  </si>
  <si>
    <t>Ялівець колоновидний                                         (м. Кременчук, вул. Івана Приходька, 110)</t>
  </si>
  <si>
    <t>Ялівець кущовий                                                   (м. Кременчук, вул. Івана Приходька, 110)</t>
  </si>
  <si>
    <t>Ясень (м. Кременчук, вул. Приходька, 110)</t>
  </si>
  <si>
    <t>Береза  (м. Кременчук, вул. Ковальська, 10/2)</t>
  </si>
  <si>
    <t>Липа  (м. Кременчук, вул. Ковальська, 10/2)</t>
  </si>
  <si>
    <t>Каштан (м.Кременчук, вул. Ковальська, 10/2)</t>
  </si>
  <si>
    <t>Апарат Потік 1М</t>
  </si>
  <si>
    <t>Тренажер Leg Megic</t>
  </si>
  <si>
    <t>Тумбочка приліжкова</t>
  </si>
  <si>
    <t>Ширма 2х секційна</t>
  </si>
  <si>
    <t>Апарат УЗТ 101,1Ф</t>
  </si>
  <si>
    <t>Апарат Мильта-F</t>
  </si>
  <si>
    <t>Апарат УВЧ-60</t>
  </si>
  <si>
    <t>Апарат МІТ-С</t>
  </si>
  <si>
    <t>Апарат Елфор Про</t>
  </si>
  <si>
    <t>Апарат Амплипульс</t>
  </si>
  <si>
    <t>Апарат "Рефтон-01"</t>
  </si>
  <si>
    <t>Огорожа з хром. труб. (18шт)</t>
  </si>
  <si>
    <t>Стіл для комірцевого масажу</t>
  </si>
  <si>
    <t>Картина "Бузок"</t>
  </si>
  <si>
    <t>Підставка для комп'ютера</t>
  </si>
  <si>
    <t>Стіл робочий б/у</t>
  </si>
  <si>
    <t>Стілець Регал с підлокітниками</t>
  </si>
  <si>
    <t>Годинник Кронос</t>
  </si>
  <si>
    <t>Силова лава</t>
  </si>
  <si>
    <t>Ширма мед. 3-х секційна</t>
  </si>
  <si>
    <t>Стінка меб. "Кремінь" (шафа, сервант)</t>
  </si>
  <si>
    <t>Стіл тримістний</t>
  </si>
  <si>
    <t>Стінка для швацької мастерні</t>
  </si>
  <si>
    <t>Стінка меб. для приймальні</t>
  </si>
  <si>
    <t>Шафа ШМ1 вишня Оксфорд</t>
  </si>
  <si>
    <t>Сушарка для рук</t>
  </si>
  <si>
    <t>Стенд інформаційний. 8 вікон</t>
  </si>
  <si>
    <t>Лазерний принтер Canon i-Sensys LBP-243dw</t>
  </si>
  <si>
    <t>Гітара Аоhnеr</t>
  </si>
  <si>
    <t xml:space="preserve">Калькулятор </t>
  </si>
  <si>
    <t>Комутатор D-Link 1016</t>
  </si>
  <si>
    <t xml:space="preserve">Мікрохвильова піч гриль Samsung </t>
  </si>
  <si>
    <t>DVD/MPEG4/CD/MP3- ресивер з системою RDS, USB порт, SD/MMS слот, 4*55 Вт DVD-525 UR black, ГАЗ 32213</t>
  </si>
  <si>
    <t>Праска електрична Panasonic</t>
  </si>
  <si>
    <t>Телефон Siemens 5020</t>
  </si>
  <si>
    <t xml:space="preserve">Шліфмашина електрична Stern AG </t>
  </si>
  <si>
    <t>Тример бензо РОСТЕХ РТ-53 потуж. 2,5кВт</t>
  </si>
  <si>
    <t>Пральна машина</t>
  </si>
  <si>
    <t>Пром. швейна машина</t>
  </si>
  <si>
    <t>Оверлок Мерилокс</t>
  </si>
  <si>
    <t>Міні АТС Панасоник</t>
  </si>
  <si>
    <t>Пром. швейна машина 6150 м</t>
  </si>
  <si>
    <t>Дзеркало ЗО (Ф-11) 1200х600х5 мм, фацет 20мм, кріпл. універс.</t>
  </si>
  <si>
    <t>Апарат для нагрівання та охолодження води Clover LB-LWB 0,5-5X88</t>
  </si>
  <si>
    <t>Стіл "Учень"  (дуб, солома)</t>
  </si>
  <si>
    <t>Модуль МО-1 (дуб, солома)</t>
  </si>
  <si>
    <t>Паяльник д/полім.труб Витязь ППТ-1600</t>
  </si>
  <si>
    <t>Джерело безперебійного живлення EnerGenie Pro 1200 VA LCD</t>
  </si>
  <si>
    <t>Пральна машина п/авт. Milano XPB-30PARed</t>
  </si>
  <si>
    <t>Пилосос б/м Rowenta RO4B50EA</t>
  </si>
  <si>
    <t>Мотокоса, потужність 1,4 кВт, двигун 51,7 куб см., ніж 40Т</t>
  </si>
  <si>
    <t>Станок заточн. DWT DS350GS</t>
  </si>
  <si>
    <t>Стілець зі шкірозамінника</t>
  </si>
  <si>
    <t>Шафа д/книг з антресоллю</t>
  </si>
  <si>
    <t>Пральна машина Electrolux EWS1064SDU</t>
  </si>
  <si>
    <t xml:space="preserve">Респіратор </t>
  </si>
  <si>
    <t xml:space="preserve">Дзеркало МТ30 № 1 500*600*4 мм фацетне </t>
  </si>
  <si>
    <t>Чайник електричний Tefal КО150 F 30</t>
  </si>
  <si>
    <t>Презентер Logitech Wireless Presenter R400</t>
  </si>
  <si>
    <t>Полиця декоративна 1150*500*200 мм біла</t>
  </si>
  <si>
    <t>Тумба мобільна 40,6*42,3*58,4 см біла</t>
  </si>
  <si>
    <t>Акумуляторний ліхтар Dnipro-М CFL-36</t>
  </si>
  <si>
    <t>Сумка д/ноутбука Grand-X soft pocket Navy</t>
  </si>
  <si>
    <t>Вішалка для одягу напільна</t>
  </si>
  <si>
    <t>Дитяча шафа для іграшок</t>
  </si>
  <si>
    <t>Шафа для змінного взуття органайзер</t>
  </si>
  <si>
    <t>Комплект Візит-3(стіл обідній зі 4 стільцям)</t>
  </si>
  <si>
    <t>Cвітильник cсоляний</t>
  </si>
  <si>
    <t>Коляска інвалідна без механ. для пересув.</t>
  </si>
  <si>
    <t>Газонокосарка елект. Grunhelm EM6118B, 1,5кВт, шир.скош.=320мм; 35л; 9кг</t>
  </si>
  <si>
    <t>Термос Thermos 34-180 Premier 1.8 л Green</t>
  </si>
  <si>
    <t>Драбина-стрем'янка</t>
  </si>
  <si>
    <t>Флеш-накопичувач USB 64GB GOODRAM</t>
  </si>
  <si>
    <t>Чубушник (жасмин)</t>
  </si>
  <si>
    <t>Костюм жіночий укр. (юбка, блуза)</t>
  </si>
  <si>
    <t>Краватка</t>
  </si>
  <si>
    <t>Простирадло (3 х 2м)</t>
  </si>
  <si>
    <t>Костюми концертні жіночі</t>
  </si>
  <si>
    <t>Головний убір</t>
  </si>
  <si>
    <t>Фартух (різні)</t>
  </si>
  <si>
    <t>Фартух прорезиновий</t>
  </si>
  <si>
    <t>Костюм  "Дід Мороз"</t>
  </si>
  <si>
    <t>Костюм "Снігуронька"</t>
  </si>
  <si>
    <t>Костюм " Циганка"</t>
  </si>
  <si>
    <t>Костюм "Чортик"</t>
  </si>
  <si>
    <t>Костюм "Чахлик Невмирущий"</t>
  </si>
  <si>
    <t>Костюм "Свинка"</t>
  </si>
  <si>
    <t>Костюм " Цар"</t>
  </si>
  <si>
    <t>Костюм "Янгол"</t>
  </si>
  <si>
    <t>Костюм "Фея"</t>
  </si>
  <si>
    <t>Костюм "Коза"</t>
  </si>
  <si>
    <t>Український народний костюм (жіночий)</t>
  </si>
  <si>
    <t>Український народний костюм (чоловічий)</t>
  </si>
  <si>
    <t>Укр. народ. костюм жіноч. (бардовий велюр)</t>
  </si>
  <si>
    <t>Костюм "Лисиця"</t>
  </si>
  <si>
    <t>Жін. військовий костюм (спідниця, сорочка)</t>
  </si>
  <si>
    <t>Тетяна ДАНИЛЮК</t>
  </si>
  <si>
    <t xml:space="preserve">до передавального акту про передачу майна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t>
  </si>
  <si>
    <t>Сокира з ручкою</t>
  </si>
  <si>
    <t>Лещата слюсарні поворотні 125мм</t>
  </si>
  <si>
    <t>Опора для столу</t>
  </si>
  <si>
    <t>Верстат заточний Stern подвійний</t>
  </si>
  <si>
    <t>Сокира господар.</t>
  </si>
  <si>
    <t xml:space="preserve">Палітурник     </t>
  </si>
  <si>
    <t>Граблі</t>
  </si>
  <si>
    <t>Лопата снігозбиральна</t>
  </si>
  <si>
    <t>Печатка гербова 45 мм</t>
  </si>
  <si>
    <t>Мітла пластикова "Леміра"</t>
  </si>
  <si>
    <t>Провід  ПВС 2*1,5</t>
  </si>
  <si>
    <t>Панель світлодіодна 36Вт призма 6500К</t>
  </si>
  <si>
    <t>Патрон е 27</t>
  </si>
  <si>
    <t xml:space="preserve"> Кошик-сітка для паперів квадратний S 165х210хН280 мм, метал/срібний</t>
  </si>
  <si>
    <t>Вішалка-сітка для одягу, біла (124 W)</t>
  </si>
  <si>
    <t>Заміокулькас d27/h90</t>
  </si>
  <si>
    <t>Вазон "Ф'южн" d22*41,5см, біла роза</t>
  </si>
  <si>
    <t>Драбина DRABEST PRO на 4 сх. з органайзером 150кг (ALD4-150)</t>
  </si>
  <si>
    <t>Сушарка для білизни Toscana 22м трьохрівнева</t>
  </si>
  <si>
    <t xml:space="preserve">Тримач для паперу закритий GLORIA, хром,8126   </t>
  </si>
  <si>
    <t>Гарнітур для WC Санто нерж. сталь Д10,5 В18,5 см</t>
  </si>
  <si>
    <t>Відерко з педаллю, 5л</t>
  </si>
  <si>
    <t>Роздавач складн. паперових рушників, ключ, пол. нерж., 250-300 аркушів FD-918B</t>
  </si>
  <si>
    <t>Флософт дозатор рідкого мила (хром) 350мл</t>
  </si>
  <si>
    <t>Відро д/сміття з педаллю Саsa Si,5л,нерж. сталь</t>
  </si>
  <si>
    <t>Швабра д/вікон LEIFHEIT PLUS 3 з шарніром 33см</t>
  </si>
  <si>
    <t>Серветка для прибирання Гривня Петр. універс., 5шт</t>
  </si>
  <si>
    <t>Швабра-підлоготер з телес. ручкою 130см Flora</t>
  </si>
  <si>
    <t>Набір запасок з д/швабри Flora Super Clean, 2шт.</t>
  </si>
  <si>
    <t>Відро для прибирання Flora</t>
  </si>
  <si>
    <t xml:space="preserve">Совок зі щіткою з ручкою 120см Flora </t>
  </si>
  <si>
    <t>Відро 10л "BINGO", зелений</t>
  </si>
  <si>
    <t>Рукавички лат. господ. Добра господарочка, міцні, L</t>
  </si>
  <si>
    <t>Засіб для миття підлоги ЧИСТОЛАЙН унів. б/хлору 5л</t>
  </si>
  <si>
    <t>Антисептик для шкіри рук IMEKC MAKC, 5 л, каністра</t>
  </si>
  <si>
    <t>Рушник паперовий Ruta Soft Strong білі 8 рулон. 3 шарові</t>
  </si>
  <si>
    <t>Папір туал. КП Срібло 3 шаров. 32 рул. 170 відр.</t>
  </si>
  <si>
    <t>Засіб для підлоги універсальний PRO Service Лимон 5л</t>
  </si>
  <si>
    <t>Засіб для вікон Clin Блакитний 500 мл курок</t>
  </si>
  <si>
    <t>Стакан паперовий 175 мг одношаровий 50 шт./уп</t>
  </si>
  <si>
    <t>Засіб для скла ЧИСТОЛАЙН 5л</t>
  </si>
  <si>
    <t>Годинник настійний 60х4,5см. QT09</t>
  </si>
  <si>
    <t>Табличка "Переоблік/ Технічна перерва" (250х80 мм, пластик, на присосці)</t>
  </si>
  <si>
    <t>Постер дерев. Wood Posters "Coffee is always a good idea" (A4)</t>
  </si>
  <si>
    <t>Швабра для підлоги LEIFHEIT CLASSIC</t>
  </si>
  <si>
    <t>Фільтр-подовжувач мережевий Real-EL=RS Protect M 1,8 м чер</t>
  </si>
  <si>
    <t>Мишка Logitech D 170 black бездротова</t>
  </si>
  <si>
    <t>Інформаційні наліпки з фірмовою символікою</t>
  </si>
  <si>
    <t>Інформаційни стенди</t>
  </si>
  <si>
    <t>Підставка до вогнегасника ВВК - 2</t>
  </si>
  <si>
    <t>Знак безпеки згідно ДСТУ ISO 63096:2007 самоклейка</t>
  </si>
  <si>
    <t>Альбом для малюв. на спіралі 30арк.(щіл.120) Школярик 8019</t>
  </si>
  <si>
    <t>Коробка-архів 10см Axent/BM</t>
  </si>
  <si>
    <t>Бісер Preciosa 5г 01112 коричневий</t>
  </si>
  <si>
    <t>Бісер Preciosa 5г 01131 синій</t>
  </si>
  <si>
    <t>Бісер Preciosa 5г 16286 жовтий</t>
  </si>
  <si>
    <t>Бісер Preciosa 5г 17020 золотий</t>
  </si>
  <si>
    <t>Папір А4 (500арк.) "Crystal Proffi"</t>
  </si>
  <si>
    <t>Діркопробивач 40арк. метал. "Axent" 3940-02-А</t>
  </si>
  <si>
    <t>Картина за номерами 25х25см б/короб. "Майнкрафт.Кріпер та котики" 955469</t>
  </si>
  <si>
    <t>Картина за номерами 25х25см б/короб. "Пушин. Повітряні кульки" 955033</t>
  </si>
  <si>
    <t>Картина за номерами 40х50см "Літо в горах" скл.5 КНО2892</t>
  </si>
  <si>
    <t>Пензель Синтетика кругла №1 (J.O) 1-K-N</t>
  </si>
  <si>
    <t>Пензель Синтетика кругла №5 (J.O) 5-K-N /25</t>
  </si>
  <si>
    <t>Пензель Синтетика кругла №8 (J.O) 8-K-N /10</t>
  </si>
  <si>
    <t>Пензель Синтетика плоска №6 Rosa Kids</t>
  </si>
  <si>
    <t>Гумка K-i-N 2,8*3,6см біла 300/30 Слон</t>
  </si>
  <si>
    <t>Стрічка атласна 0,7см*23м червоний яскравий (26) (уп.23м)</t>
  </si>
  <si>
    <t>Стрічка атласна 0,7см*23м помаранчевий (144) (уп.23м)</t>
  </si>
  <si>
    <t>Стрічка атласна 0,7см*23м малиновий (95) (уп.23м)</t>
  </si>
  <si>
    <t>Стрічка атласна 0,7см*23м сірий (59) (уп.23м)</t>
  </si>
  <si>
    <t>Стрічка атласна 0,7см*23м блакитний (187) (уп.23м)</t>
  </si>
  <si>
    <t>Лоток для паперів Арника Компакт димч. 80601</t>
  </si>
  <si>
    <t>Маркер "Permanent" 2846 Чехія 1мм чорн.</t>
  </si>
  <si>
    <t>Маркер для дошки 2,5мм "Centropen" 8559D board зелен.</t>
  </si>
  <si>
    <t>Маркер для дошки 2,5мм "Centropen" 8559D board черв.</t>
  </si>
  <si>
    <t>Маркер для дошки 2,5мм "Centropen" 8559D board син.</t>
  </si>
  <si>
    <t>Маркер для дошки 2,5мм "Centropen" 8559D board чорн.</t>
  </si>
  <si>
    <t>Маркер текст."F.C." 4807 Німеччина 1-5мм жовтий</t>
  </si>
  <si>
    <t>Маркер текст."F.C." 4807 Німеччина 1-5мм зелений</t>
  </si>
  <si>
    <t>Ніж для паперу №2 18мм блістер 2087</t>
  </si>
  <si>
    <t>Швидкозшивач картон 0,40 мм</t>
  </si>
  <si>
    <t>Папка пласт. А4 з бок.пруж. швидкоз  Axent. 1304-05 зелена</t>
  </si>
  <si>
    <t>Папка пласт. А4 з бок.пруж. швидкоз  Axent. 1304-01 чорна</t>
  </si>
  <si>
    <t>Папка з 20 прозорими вкладками "Axent" 1020</t>
  </si>
  <si>
    <t>Папка з 30 прозорими вкладками Jobmax BM.3611</t>
  </si>
  <si>
    <t>Папка з 60 прозорими вкладками BM.3622/Axent</t>
  </si>
  <si>
    <t>Папка з 100 прозорими вкладками (бокс) Axent 1200</t>
  </si>
  <si>
    <t>Папка з 100 прозорими вкладками А307/HW-100A</t>
  </si>
  <si>
    <t>Папка-реєстр. 7см синя</t>
  </si>
  <si>
    <t>Пластилін шк. 12кол. 240г "SMART Line" ZiBi  ZB.6224</t>
  </si>
  <si>
    <t>Розмальовка А4  8стор. Вчимося малювати BK-30105</t>
  </si>
  <si>
    <t>Розмальовка А4  8стор. по номерам BK-36303</t>
  </si>
  <si>
    <t>Ручка кульк. 0,7мм "Radius" I-Pen червон.</t>
  </si>
  <si>
    <t>Ручка кульк. 0,7мм "Radius" I-Pen синя</t>
  </si>
  <si>
    <t>Ручка кульк. 0,7мм "Radius" I-Pen чорна</t>
  </si>
  <si>
    <t>Ручка кульк. 0,7мм "Unimax" Fine Point  синя</t>
  </si>
  <si>
    <t>Скоби до степлеру 24/6  Jobmax BM.4402</t>
  </si>
  <si>
    <t>Скрiпки нік.-картон 28мм 100шт овал. "Buromax" BM.5005/4101-A</t>
  </si>
  <si>
    <t>Степлер 24/6 20арк. Pastel (блакитний) Buromax 4215-14</t>
  </si>
  <si>
    <t>Кольор. олівці 12шт. двост. Marco "Пегашка" 1011-12CB</t>
  </si>
  <si>
    <t>Кольор. олівці 36кол. Marco "Raffine" 7100-36СВ</t>
  </si>
  <si>
    <t>Таблички з шрифтом Брайля 125*300</t>
  </si>
  <si>
    <t>Таблички з шрифтом Брайля 150*300</t>
  </si>
  <si>
    <t>Таблички з шрифтом Брайля 200*200</t>
  </si>
  <si>
    <t>Таблички з шрифтом Брайля 250*200</t>
  </si>
  <si>
    <t>Таблички з шрифтом Брайля 200*280</t>
  </si>
  <si>
    <t>Таблички з шрифтом Брайля 150*250</t>
  </si>
  <si>
    <t>Таблички з шрифтом Брайля 300*400</t>
  </si>
  <si>
    <t>всього по 1812 549463,47</t>
  </si>
  <si>
    <t>Разом по рахунку 1812</t>
  </si>
  <si>
    <t>Додаток № 2</t>
  </si>
  <si>
    <t>Перелік запасів, які передаються від Комунальної установи «Центр надання соціальних послуг</t>
  </si>
  <si>
    <t xml:space="preserve"> «ТУРБОТА»  Кременчуцької міської ради Кременчуцького району Полтавської області</t>
  </si>
  <si>
    <t xml:space="preserve">"ТУРБОТА" Кременчуцької міської ради Кременчуцького району Полтавської області </t>
  </si>
  <si>
    <t xml:space="preserve">до Комунального некомерційного підприємства «Центр надання соціальних послуг </t>
  </si>
  <si>
    <t xml:space="preserve">Голова комісії з припинення: </t>
  </si>
  <si>
    <t xml:space="preserve">Перелік майна, яке передається від Комунальної установи «Центр надання соціальних послуг </t>
  </si>
  <si>
    <t>"ТУРБОТА" Кременчуцької міської ради Кременчуцького району Полтавської області</t>
  </si>
  <si>
    <t>Додаток №1</t>
  </si>
  <si>
    <t>Ольга МИРОНОВА</t>
  </si>
  <si>
    <t xml:space="preserve">Директор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</si>
</sst>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mmm\ yy"/>
  </numFmts>
  <fonts count="32" x14ac:knownFonts="1">
    <font>
      <sz val="10"/>
      <color theme="1"/>
      <name val="Calibri"/>
      <family val="2"/>
      <charset val="204"/>
      <scheme val="minor"/>
    </font>
    <font>
      <sz val="10"/>
      <name val="Times New Roman"/>
      <family val="1"/>
      <charset val="204"/>
    </font>
    <font>
      <sz val="10"/>
      <color theme="1"/>
      <name val="Times New Roman"/>
      <family val="1"/>
      <charset val="204"/>
    </font>
    <font>
      <sz val="12"/>
      <color theme="1"/>
      <name val="Times New Roman"/>
      <family val="1"/>
      <charset val="204"/>
    </font>
    <font>
      <b/>
      <sz val="10"/>
      <color theme="1"/>
      <name val="Times New Roman"/>
      <family val="1"/>
      <charset val="204"/>
    </font>
    <font>
      <b/>
      <sz val="10"/>
      <name val="Times New Roman"/>
      <family val="1"/>
      <charset val="204"/>
    </font>
    <font>
      <sz val="11"/>
      <color indexed="8"/>
      <name val="Calibri"/>
      <family val="2"/>
      <charset val="204"/>
    </font>
    <font>
      <sz val="11"/>
      <color indexed="8"/>
      <name val="Times New Roman"/>
      <family val="1"/>
      <charset val="204"/>
    </font>
    <font>
      <b/>
      <sz val="11"/>
      <name val="Times New Roman"/>
      <family val="1"/>
      <charset val="204"/>
    </font>
    <font>
      <b/>
      <sz val="11"/>
      <color indexed="8"/>
      <name val="Times New Roman"/>
      <family val="1"/>
      <charset val="204"/>
    </font>
    <font>
      <sz val="10"/>
      <color indexed="8"/>
      <name val="Times New Roman"/>
      <family val="1"/>
      <charset val="204"/>
    </font>
    <font>
      <sz val="11"/>
      <color theme="1"/>
      <name val="Times New Roman"/>
      <family val="1"/>
      <charset val="204"/>
    </font>
    <font>
      <b/>
      <sz val="11"/>
      <color theme="1"/>
      <name val="Times New Roman"/>
      <family val="1"/>
      <charset val="204"/>
    </font>
    <font>
      <sz val="10"/>
      <color theme="0"/>
      <name val="Times New Roman"/>
      <family val="1"/>
      <charset val="204"/>
    </font>
    <font>
      <b/>
      <sz val="8"/>
      <color theme="1"/>
      <name val="Times New Roman"/>
      <family val="1"/>
      <charset val="204"/>
    </font>
    <font>
      <sz val="8"/>
      <color theme="1"/>
      <name val="Times New Roman"/>
      <family val="1"/>
      <charset val="204"/>
    </font>
    <font>
      <sz val="9"/>
      <color theme="1"/>
      <name val="Times New Roman"/>
      <family val="1"/>
      <charset val="204"/>
    </font>
    <font>
      <sz val="9"/>
      <name val="Times New Roman"/>
      <family val="1"/>
      <charset val="204"/>
    </font>
    <font>
      <b/>
      <sz val="12"/>
      <color indexed="8"/>
      <name val="Times New Roman"/>
      <family val="1"/>
      <charset val="204"/>
    </font>
    <font>
      <sz val="12"/>
      <color rgb="FF000000"/>
      <name val="Arial"/>
      <family val="2"/>
      <charset val="204"/>
    </font>
    <font>
      <b/>
      <sz val="12"/>
      <color rgb="FF000000"/>
      <name val="Times New Roman"/>
      <family val="1"/>
      <charset val="204"/>
    </font>
    <font>
      <b/>
      <sz val="12"/>
      <name val="Times New Roman"/>
      <family val="1"/>
      <charset val="204"/>
    </font>
    <font>
      <sz val="12"/>
      <name val="Times New Roman"/>
      <family val="1"/>
      <charset val="204"/>
    </font>
    <font>
      <sz val="12"/>
      <color indexed="8"/>
      <name val="Times New Roman"/>
      <family val="1"/>
      <charset val="204"/>
    </font>
    <font>
      <sz val="12"/>
      <color indexed="8"/>
      <name val="Calibri"/>
      <family val="2"/>
      <charset val="204"/>
    </font>
    <font>
      <b/>
      <sz val="12"/>
      <color theme="1"/>
      <name val="Times New Roman"/>
      <family val="1"/>
      <charset val="204"/>
    </font>
    <font>
      <sz val="12"/>
      <color rgb="FF000000"/>
      <name val="Times New Roman"/>
      <family val="1"/>
      <charset val="204"/>
    </font>
    <font>
      <b/>
      <sz val="9"/>
      <color theme="1"/>
      <name val="Times New Roman"/>
      <family val="1"/>
      <charset val="204"/>
    </font>
    <font>
      <b/>
      <sz val="13"/>
      <color indexed="81"/>
      <name val="Tahoma"/>
      <family val="2"/>
      <charset val="204"/>
    </font>
    <font>
      <sz val="13"/>
      <color indexed="81"/>
      <name val="Tahoma"/>
      <family val="2"/>
      <charset val="204"/>
    </font>
    <font>
      <b/>
      <sz val="8"/>
      <color indexed="81"/>
      <name val="Tahoma"/>
      <family val="2"/>
      <charset val="204"/>
    </font>
    <font>
      <sz val="8"/>
      <color indexed="81"/>
      <name val="Tahoma"/>
      <family val="2"/>
      <charset val="204"/>
    </font>
  </fonts>
  <fills count="6">
    <fill>
      <patternFill patternType="none"/>
    </fill>
    <fill>
      <patternFill patternType="gray125"/>
    </fill>
    <fill>
      <patternFill patternType="solid">
        <fgColor rgb="FFFFFFFF"/>
        <bgColor rgb="FFFFFFFF"/>
      </patternFill>
    </fill>
    <fill>
      <patternFill patternType="solid">
        <fgColor theme="0"/>
        <bgColor rgb="FFDDD9C3"/>
      </patternFill>
    </fill>
    <fill>
      <patternFill patternType="solid">
        <fgColor rgb="FFFFFF00"/>
        <bgColor indexed="64"/>
      </patternFill>
    </fill>
    <fill>
      <patternFill patternType="solid">
        <fgColor theme="0"/>
        <bgColor indexed="64"/>
      </patternFill>
    </fill>
  </fills>
  <borders count="44">
    <border>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0" fontId="6" fillId="0" borderId="0"/>
    <xf numFmtId="0" fontId="19" fillId="0" borderId="0">
      <alignment horizontal="left" vertical="top" wrapText="1"/>
    </xf>
  </cellStyleXfs>
  <cellXfs count="425">
    <xf numFmtId="0" fontId="0" fillId="0" borderId="0" xfId="0"/>
    <xf numFmtId="0" fontId="2" fillId="0" borderId="0" xfId="0" applyFont="1" applyAlignment="1">
      <alignment wrapText="1"/>
    </xf>
    <xf numFmtId="0" fontId="2" fillId="0" borderId="0" xfId="0" applyFont="1"/>
    <xf numFmtId="0" fontId="2" fillId="0" borderId="0" xfId="0" applyFont="1" applyBorder="1"/>
    <xf numFmtId="2" fontId="2" fillId="0" borderId="0" xfId="0" applyNumberFormat="1" applyFont="1" applyAlignment="1">
      <alignment horizontal="center" vertical="center"/>
    </xf>
    <xf numFmtId="2" fontId="2" fillId="0" borderId="0" xfId="0" applyNumberFormat="1" applyFont="1"/>
    <xf numFmtId="0" fontId="2" fillId="0" borderId="0" xfId="0" applyFont="1" applyAlignment="1">
      <alignment horizontal="center" vertical="center"/>
    </xf>
    <xf numFmtId="0" fontId="2" fillId="0" borderId="0" xfId="0" applyFont="1" applyFill="1" applyAlignment="1">
      <alignment wrapText="1"/>
    </xf>
    <xf numFmtId="0" fontId="2" fillId="0" borderId="0" xfId="0" applyFont="1" applyFill="1" applyBorder="1" applyAlignment="1">
      <alignment wrapText="1"/>
    </xf>
    <xf numFmtId="0" fontId="2" fillId="0" borderId="0" xfId="0" applyFont="1" applyFill="1"/>
    <xf numFmtId="0" fontId="2" fillId="0" borderId="0" xfId="0" applyFont="1" applyAlignment="1">
      <alignment horizontal="left" vertical="center"/>
    </xf>
    <xf numFmtId="0" fontId="2" fillId="4" borderId="0" xfId="0" applyFont="1" applyFill="1"/>
    <xf numFmtId="0" fontId="7" fillId="0" borderId="0" xfId="0" applyFont="1" applyAlignment="1">
      <alignment vertical="center"/>
    </xf>
    <xf numFmtId="0" fontId="7" fillId="0" borderId="0" xfId="0" applyFont="1" applyAlignment="1">
      <alignment horizontal="center" vertical="center"/>
    </xf>
    <xf numFmtId="0" fontId="7" fillId="0" borderId="0" xfId="0" applyFont="1" applyFill="1" applyAlignment="1">
      <alignment vertical="center" wrapText="1"/>
    </xf>
    <xf numFmtId="2" fontId="7" fillId="0" borderId="0" xfId="0" applyNumberFormat="1" applyFont="1" applyAlignment="1">
      <alignment horizontal="center" vertical="center"/>
    </xf>
    <xf numFmtId="0" fontId="7" fillId="0" borderId="0" xfId="0" applyFont="1" applyBorder="1" applyAlignment="1">
      <alignment vertical="center"/>
    </xf>
    <xf numFmtId="2" fontId="7" fillId="0" borderId="0" xfId="0" applyNumberFormat="1" applyFont="1" applyBorder="1" applyAlignment="1">
      <alignment vertical="center"/>
    </xf>
    <xf numFmtId="0" fontId="9" fillId="0" borderId="0" xfId="0" applyFont="1" applyFill="1" applyBorder="1" applyAlignment="1">
      <alignment horizontal="center" vertical="center" wrapText="1"/>
    </xf>
    <xf numFmtId="0" fontId="7" fillId="0" borderId="0" xfId="0" applyNumberFormat="1" applyFont="1" applyAlignment="1">
      <alignment vertical="center"/>
    </xf>
    <xf numFmtId="0" fontId="10" fillId="0" borderId="0" xfId="0" applyFont="1"/>
    <xf numFmtId="0" fontId="10" fillId="5" borderId="0" xfId="0" applyFont="1" applyFill="1"/>
    <xf numFmtId="0" fontId="9" fillId="0" borderId="0" xfId="0" applyFont="1" applyAlignment="1">
      <alignment horizontal="right" vertical="center"/>
    </xf>
    <xf numFmtId="0" fontId="10" fillId="0" borderId="0" xfId="0" applyFont="1" applyAlignment="1">
      <alignment vertical="center"/>
    </xf>
    <xf numFmtId="0" fontId="10" fillId="0" borderId="0" xfId="0" applyFont="1" applyBorder="1" applyAlignment="1">
      <alignment vertical="center"/>
    </xf>
    <xf numFmtId="0" fontId="10" fillId="0" borderId="0" xfId="0" applyNumberFormat="1" applyFont="1" applyAlignment="1">
      <alignment vertical="center"/>
    </xf>
    <xf numFmtId="0" fontId="2" fillId="0" borderId="0" xfId="0" applyFont="1" applyAlignment="1"/>
    <xf numFmtId="2" fontId="4" fillId="0" borderId="7" xfId="0" applyNumberFormat="1" applyFont="1" applyFill="1" applyBorder="1" applyAlignment="1">
      <alignment horizontal="center"/>
    </xf>
    <xf numFmtId="0" fontId="2" fillId="0" borderId="0" xfId="0" applyFont="1" applyFill="1" applyAlignment="1"/>
    <xf numFmtId="2" fontId="2" fillId="0" borderId="0" xfId="0" applyNumberFormat="1" applyFont="1" applyAlignment="1"/>
    <xf numFmtId="0" fontId="2" fillId="0" borderId="0" xfId="0" applyFont="1" applyBorder="1" applyAlignment="1">
      <alignment horizontal="center"/>
    </xf>
    <xf numFmtId="0" fontId="2" fillId="0" borderId="0" xfId="0" applyFont="1" applyBorder="1" applyAlignment="1"/>
    <xf numFmtId="0" fontId="1" fillId="0" borderId="0" xfId="0" applyFont="1" applyAlignment="1"/>
    <xf numFmtId="2" fontId="2" fillId="0" borderId="0" xfId="0" applyNumberFormat="1" applyFont="1" applyBorder="1" applyAlignment="1">
      <alignment horizontal="center"/>
    </xf>
    <xf numFmtId="0" fontId="8" fillId="0" borderId="0" xfId="0" applyFont="1" applyAlignment="1">
      <alignment vertical="center"/>
    </xf>
    <xf numFmtId="2" fontId="11" fillId="0" borderId="0" xfId="0" applyNumberFormat="1" applyFont="1" applyAlignment="1">
      <alignment horizontal="left" vertical="center"/>
    </xf>
    <xf numFmtId="2" fontId="11" fillId="0" borderId="0" xfId="0" applyNumberFormat="1" applyFont="1" applyAlignment="1">
      <alignment horizontal="center" vertical="center"/>
    </xf>
    <xf numFmtId="0" fontId="2" fillId="0" borderId="27" xfId="0" applyFont="1" applyBorder="1" applyAlignment="1">
      <alignment horizontal="center" wrapText="1"/>
    </xf>
    <xf numFmtId="0" fontId="2" fillId="0" borderId="20" xfId="0" applyFont="1" applyBorder="1" applyAlignment="1">
      <alignment horizontal="center" wrapText="1"/>
    </xf>
    <xf numFmtId="0" fontId="2" fillId="0" borderId="30" xfId="0" applyFont="1" applyBorder="1" applyAlignment="1">
      <alignment horizontal="center" wrapText="1"/>
    </xf>
    <xf numFmtId="0" fontId="2" fillId="0" borderId="22"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wrapText="1"/>
    </xf>
    <xf numFmtId="0" fontId="2" fillId="0" borderId="10" xfId="0" applyFont="1" applyFill="1" applyBorder="1" applyAlignment="1">
      <alignment wrapText="1"/>
    </xf>
    <xf numFmtId="0" fontId="2" fillId="0" borderId="1" xfId="0" applyFont="1" applyFill="1" applyBorder="1" applyAlignment="1">
      <alignment wrapText="1"/>
    </xf>
    <xf numFmtId="0" fontId="2" fillId="0" borderId="1" xfId="0" applyFont="1" applyFill="1" applyBorder="1" applyAlignment="1">
      <alignment horizontal="left" wrapText="1"/>
    </xf>
    <xf numFmtId="0" fontId="2" fillId="0" borderId="10" xfId="0" applyFont="1" applyBorder="1" applyAlignment="1">
      <alignment horizontal="center" wrapText="1"/>
    </xf>
    <xf numFmtId="2" fontId="2" fillId="0" borderId="28" xfId="0" applyNumberFormat="1" applyFont="1" applyBorder="1" applyAlignment="1">
      <alignment horizontal="center"/>
    </xf>
    <xf numFmtId="2" fontId="2" fillId="0" borderId="21" xfId="0" applyNumberFormat="1" applyFont="1" applyBorder="1" applyAlignment="1">
      <alignment horizontal="center"/>
    </xf>
    <xf numFmtId="2" fontId="2" fillId="0" borderId="22" xfId="0" applyNumberFormat="1" applyFont="1" applyBorder="1" applyAlignment="1">
      <alignment horizontal="center"/>
    </xf>
    <xf numFmtId="2" fontId="2" fillId="0" borderId="11" xfId="0" applyNumberFormat="1" applyFont="1" applyBorder="1" applyAlignment="1">
      <alignment horizontal="center"/>
    </xf>
    <xf numFmtId="2" fontId="2" fillId="0" borderId="12" xfId="0" applyNumberFormat="1" applyFont="1" applyBorder="1" applyAlignment="1">
      <alignment horizontal="center"/>
    </xf>
    <xf numFmtId="0" fontId="2" fillId="0" borderId="30" xfId="0" applyFont="1" applyFill="1" applyBorder="1" applyAlignment="1">
      <alignment horizontal="center" wrapText="1"/>
    </xf>
    <xf numFmtId="0" fontId="2" fillId="0" borderId="11" xfId="0" applyFont="1" applyFill="1" applyBorder="1" applyAlignment="1">
      <alignment horizontal="center" wrapText="1"/>
    </xf>
    <xf numFmtId="0" fontId="2" fillId="0" borderId="12" xfId="0"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applyAlignment="1">
      <alignment horizontal="left" wrapText="1"/>
    </xf>
    <xf numFmtId="0" fontId="10" fillId="5" borderId="1" xfId="1" applyFont="1" applyFill="1" applyBorder="1" applyAlignment="1">
      <alignment horizontal="left" wrapText="1"/>
    </xf>
    <xf numFmtId="0" fontId="2" fillId="0" borderId="11" xfId="0" applyFont="1" applyBorder="1" applyAlignment="1"/>
    <xf numFmtId="0" fontId="2" fillId="0" borderId="10" xfId="0" applyFont="1" applyBorder="1" applyAlignment="1">
      <alignment horizontal="center"/>
    </xf>
    <xf numFmtId="0" fontId="2" fillId="0" borderId="1" xfId="0" applyFont="1" applyBorder="1" applyAlignment="1">
      <alignment horizontal="center"/>
    </xf>
    <xf numFmtId="4" fontId="2" fillId="0" borderId="1" xfId="0" applyNumberFormat="1" applyFont="1" applyBorder="1" applyAlignment="1">
      <alignment horizontal="center"/>
    </xf>
    <xf numFmtId="4" fontId="2" fillId="0" borderId="10" xfId="0" applyNumberFormat="1" applyFont="1" applyBorder="1" applyAlignment="1">
      <alignment horizontal="center"/>
    </xf>
    <xf numFmtId="4" fontId="2" fillId="0" borderId="1" xfId="0" applyNumberFormat="1" applyFont="1" applyFill="1" applyBorder="1" applyAlignment="1">
      <alignment horizontal="center"/>
    </xf>
    <xf numFmtId="4" fontId="2" fillId="0" borderId="26" xfId="0" applyNumberFormat="1" applyFont="1" applyBorder="1" applyAlignment="1">
      <alignment horizontal="center"/>
    </xf>
    <xf numFmtId="2" fontId="2" fillId="0" borderId="21" xfId="0" applyNumberFormat="1" applyFont="1" applyFill="1" applyBorder="1" applyAlignment="1">
      <alignment horizontal="center"/>
    </xf>
    <xf numFmtId="2" fontId="2" fillId="0" borderId="32" xfId="0" applyNumberFormat="1" applyFont="1" applyBorder="1" applyAlignment="1">
      <alignment horizontal="center"/>
    </xf>
    <xf numFmtId="2" fontId="2" fillId="0" borderId="22" xfId="0" applyNumberFormat="1" applyFont="1" applyFill="1" applyBorder="1" applyAlignment="1">
      <alignment horizontal="center"/>
    </xf>
    <xf numFmtId="2" fontId="2" fillId="0" borderId="11" xfId="0" applyNumberFormat="1" applyFont="1" applyFill="1" applyBorder="1" applyAlignment="1">
      <alignment horizontal="center"/>
    </xf>
    <xf numFmtId="4" fontId="2" fillId="0" borderId="34" xfId="0" applyNumberFormat="1" applyFont="1" applyBorder="1" applyAlignment="1">
      <alignment horizontal="center"/>
    </xf>
    <xf numFmtId="0" fontId="2" fillId="0" borderId="31" xfId="0" applyFont="1" applyFill="1" applyBorder="1" applyAlignment="1">
      <alignment horizontal="center" wrapText="1"/>
    </xf>
    <xf numFmtId="0" fontId="2" fillId="0" borderId="33" xfId="0" applyFont="1" applyFill="1" applyBorder="1" applyAlignment="1">
      <alignment horizontal="center" wrapText="1"/>
    </xf>
    <xf numFmtId="0" fontId="2" fillId="0" borderId="26" xfId="0" applyFont="1" applyFill="1" applyBorder="1" applyAlignment="1">
      <alignment wrapText="1"/>
    </xf>
    <xf numFmtId="0" fontId="2" fillId="0" borderId="26" xfId="0" applyFont="1" applyBorder="1" applyAlignment="1">
      <alignment horizontal="center"/>
    </xf>
    <xf numFmtId="4" fontId="2" fillId="0" borderId="26" xfId="0" applyNumberFormat="1" applyFont="1" applyFill="1" applyBorder="1" applyAlignment="1">
      <alignment horizontal="center"/>
    </xf>
    <xf numFmtId="0" fontId="1" fillId="0" borderId="26" xfId="0" applyFont="1" applyFill="1" applyBorder="1" applyAlignment="1">
      <alignment horizontal="left" wrapText="1"/>
    </xf>
    <xf numFmtId="0" fontId="2" fillId="0" borderId="11" xfId="0" applyFont="1" applyBorder="1" applyAlignment="1">
      <alignment horizontal="center"/>
    </xf>
    <xf numFmtId="0" fontId="2" fillId="0" borderId="10" xfId="0" applyFont="1" applyFill="1" applyBorder="1" applyAlignment="1">
      <alignment horizontal="left" wrapText="1"/>
    </xf>
    <xf numFmtId="0" fontId="2" fillId="0" borderId="1" xfId="0" applyFont="1" applyBorder="1" applyAlignment="1">
      <alignment horizontal="center" wrapText="1"/>
    </xf>
    <xf numFmtId="165" fontId="2" fillId="0" borderId="11" xfId="0" applyNumberFormat="1" applyFont="1" applyBorder="1" applyAlignment="1">
      <alignment horizontal="center" wrapText="1"/>
    </xf>
    <xf numFmtId="1" fontId="2" fillId="0" borderId="11" xfId="0" applyNumberFormat="1" applyFont="1" applyBorder="1" applyAlignment="1">
      <alignment horizontal="center" wrapText="1"/>
    </xf>
    <xf numFmtId="2" fontId="2" fillId="0" borderId="11" xfId="0" applyNumberFormat="1" applyFont="1" applyBorder="1" applyAlignment="1">
      <alignment horizontal="center" wrapText="1"/>
    </xf>
    <xf numFmtId="9" fontId="2" fillId="0" borderId="10" xfId="0" applyNumberFormat="1" applyFont="1" applyFill="1" applyBorder="1" applyAlignment="1">
      <alignment horizontal="left" wrapText="1"/>
    </xf>
    <xf numFmtId="9" fontId="2" fillId="0" borderId="1" xfId="0" applyNumberFormat="1" applyFont="1" applyFill="1" applyBorder="1" applyAlignment="1">
      <alignment horizontal="left" wrapText="1"/>
    </xf>
    <xf numFmtId="0" fontId="11" fillId="0" borderId="0" xfId="0" applyFont="1" applyAlignment="1">
      <alignment horizontal="center" vertical="center"/>
    </xf>
    <xf numFmtId="0" fontId="11" fillId="0" borderId="0" xfId="0" applyFont="1" applyFill="1" applyAlignment="1">
      <alignment wrapText="1"/>
    </xf>
    <xf numFmtId="2" fontId="11" fillId="0" borderId="10" xfId="0" applyNumberFormat="1" applyFont="1" applyFill="1" applyBorder="1" applyAlignment="1">
      <alignment horizontal="left" vertical="center"/>
    </xf>
    <xf numFmtId="2" fontId="11" fillId="0" borderId="10" xfId="0" applyNumberFormat="1" applyFont="1" applyBorder="1" applyAlignment="1">
      <alignment horizontal="left" vertical="center"/>
    </xf>
    <xf numFmtId="0" fontId="2" fillId="0" borderId="29" xfId="0" applyFont="1" applyBorder="1" applyAlignment="1">
      <alignment horizontal="center" wrapText="1"/>
    </xf>
    <xf numFmtId="2" fontId="2" fillId="0" borderId="23" xfId="0" applyNumberFormat="1" applyFont="1" applyBorder="1" applyAlignment="1">
      <alignment horizontal="center"/>
    </xf>
    <xf numFmtId="4" fontId="13" fillId="0" borderId="0" xfId="0" applyNumberFormat="1" applyFont="1" applyBorder="1" applyAlignment="1">
      <alignment horizontal="center"/>
    </xf>
    <xf numFmtId="0" fontId="2" fillId="0" borderId="4" xfId="0" applyFont="1" applyBorder="1" applyAlignment="1">
      <alignment wrapText="1"/>
    </xf>
    <xf numFmtId="4" fontId="2" fillId="0" borderId="4" xfId="0" applyNumberFormat="1" applyFont="1" applyBorder="1" applyAlignment="1">
      <alignment wrapText="1"/>
    </xf>
    <xf numFmtId="0" fontId="2" fillId="0" borderId="17" xfId="0" applyFont="1" applyFill="1" applyBorder="1" applyAlignment="1">
      <alignment wrapText="1"/>
    </xf>
    <xf numFmtId="0" fontId="2" fillId="0" borderId="25" xfId="0" applyFont="1" applyFill="1" applyBorder="1" applyAlignment="1">
      <alignment wrapText="1"/>
    </xf>
    <xf numFmtId="0" fontId="2" fillId="0" borderId="14" xfId="0" applyFont="1" applyBorder="1" applyAlignment="1">
      <alignment horizontal="center" wrapText="1"/>
    </xf>
    <xf numFmtId="0" fontId="2" fillId="0" borderId="24" xfId="0" applyFont="1" applyBorder="1" applyAlignment="1">
      <alignment horizontal="center" wrapText="1"/>
    </xf>
    <xf numFmtId="2" fontId="2" fillId="0" borderId="14" xfId="0" applyNumberFormat="1" applyFont="1" applyBorder="1" applyAlignment="1">
      <alignment horizontal="center"/>
    </xf>
    <xf numFmtId="2" fontId="2" fillId="0" borderId="24" xfId="0" applyNumberFormat="1" applyFont="1" applyBorder="1" applyAlignment="1">
      <alignment horizontal="center"/>
    </xf>
    <xf numFmtId="4" fontId="4" fillId="0" borderId="6" xfId="0" applyNumberFormat="1" applyFont="1" applyBorder="1" applyAlignment="1">
      <alignment horizontal="center"/>
    </xf>
    <xf numFmtId="4" fontId="4" fillId="0" borderId="7" xfId="0" applyNumberFormat="1" applyFont="1" applyBorder="1" applyAlignment="1">
      <alignment horizontal="center"/>
    </xf>
    <xf numFmtId="0" fontId="2" fillId="0" borderId="33" xfId="0" applyFont="1" applyBorder="1" applyAlignment="1">
      <alignment horizontal="center" wrapText="1"/>
    </xf>
    <xf numFmtId="0" fontId="2" fillId="0" borderId="34" xfId="0" applyFont="1" applyBorder="1" applyAlignment="1">
      <alignment horizontal="center" wrapText="1"/>
    </xf>
    <xf numFmtId="4" fontId="4" fillId="0" borderId="6" xfId="0" applyNumberFormat="1" applyFont="1" applyFill="1" applyBorder="1" applyAlignment="1">
      <alignment horizontal="center"/>
    </xf>
    <xf numFmtId="4" fontId="4" fillId="0" borderId="7" xfId="0" applyNumberFormat="1" applyFont="1" applyFill="1" applyBorder="1" applyAlignment="1">
      <alignment horizontal="center"/>
    </xf>
    <xf numFmtId="2" fontId="2" fillId="0" borderId="14" xfId="0" applyNumberFormat="1" applyFont="1" applyFill="1" applyBorder="1" applyAlignment="1">
      <alignment horizontal="center"/>
    </xf>
    <xf numFmtId="0" fontId="2" fillId="0" borderId="14" xfId="0" applyFont="1" applyBorder="1" applyAlignment="1">
      <alignment horizontal="center"/>
    </xf>
    <xf numFmtId="0" fontId="4" fillId="0" borderId="10" xfId="0" applyFont="1" applyFill="1" applyBorder="1" applyAlignment="1">
      <alignment wrapText="1"/>
    </xf>
    <xf numFmtId="0" fontId="4" fillId="0" borderId="14" xfId="0" applyFont="1" applyBorder="1" applyAlignment="1">
      <alignment horizontal="center" wrapText="1"/>
    </xf>
    <xf numFmtId="0" fontId="2" fillId="5" borderId="14" xfId="0" applyFont="1" applyFill="1" applyBorder="1" applyAlignment="1">
      <alignment horizontal="center" wrapText="1"/>
    </xf>
    <xf numFmtId="0" fontId="2" fillId="5" borderId="10" xfId="0" applyFont="1" applyFill="1" applyBorder="1" applyAlignment="1">
      <alignment wrapText="1"/>
    </xf>
    <xf numFmtId="0" fontId="2" fillId="0" borderId="27" xfId="0" applyFont="1" applyFill="1" applyBorder="1" applyAlignment="1">
      <alignment horizontal="center" wrapText="1"/>
    </xf>
    <xf numFmtId="2" fontId="2" fillId="0" borderId="17" xfId="0" applyNumberFormat="1" applyFont="1" applyFill="1" applyBorder="1" applyAlignment="1">
      <alignment horizontal="center"/>
    </xf>
    <xf numFmtId="0" fontId="4" fillId="0" borderId="0" xfId="0" applyFont="1" applyFill="1" applyAlignment="1"/>
    <xf numFmtId="0" fontId="14" fillId="0" borderId="13" xfId="0" applyFont="1" applyBorder="1" applyAlignment="1">
      <alignment horizontal="center" wrapText="1"/>
    </xf>
    <xf numFmtId="0" fontId="14" fillId="0" borderId="15" xfId="0" applyFont="1" applyBorder="1" applyAlignment="1">
      <alignment horizontal="center" wrapText="1"/>
    </xf>
    <xf numFmtId="0" fontId="14" fillId="0" borderId="16" xfId="0" applyFont="1" applyBorder="1" applyAlignment="1">
      <alignment horizontal="center" wrapText="1"/>
    </xf>
    <xf numFmtId="4" fontId="2" fillId="0" borderId="25" xfId="0" applyNumberFormat="1" applyFont="1" applyBorder="1" applyAlignment="1">
      <alignment horizontal="center"/>
    </xf>
    <xf numFmtId="4" fontId="2" fillId="0" borderId="22" xfId="0" applyNumberFormat="1" applyFont="1" applyBorder="1" applyAlignment="1">
      <alignment horizontal="center"/>
    </xf>
    <xf numFmtId="4" fontId="2" fillId="0" borderId="14" xfId="0" applyNumberFormat="1" applyFont="1" applyBorder="1" applyAlignment="1">
      <alignment horizontal="center"/>
    </xf>
    <xf numFmtId="4" fontId="2" fillId="0" borderId="11" xfId="0" applyNumberFormat="1" applyFont="1" applyBorder="1" applyAlignment="1">
      <alignment horizontal="center"/>
    </xf>
    <xf numFmtId="4" fontId="2" fillId="0" borderId="12" xfId="0" applyNumberFormat="1" applyFont="1" applyBorder="1" applyAlignment="1">
      <alignment horizontal="center"/>
    </xf>
    <xf numFmtId="0" fontId="2" fillId="0" borderId="18" xfId="0" applyFont="1" applyFill="1" applyBorder="1" applyAlignment="1">
      <alignment horizontal="center" wrapText="1"/>
    </xf>
    <xf numFmtId="0" fontId="1" fillId="0" borderId="24" xfId="0" applyFont="1" applyFill="1" applyBorder="1" applyAlignment="1">
      <alignment horizontal="left" wrapText="1"/>
    </xf>
    <xf numFmtId="0" fontId="2" fillId="0" borderId="24" xfId="0" applyFont="1" applyFill="1" applyBorder="1" applyAlignment="1">
      <alignment horizontal="center" wrapText="1"/>
    </xf>
    <xf numFmtId="0" fontId="2" fillId="0" borderId="0" xfId="0" applyFont="1" applyFill="1" applyBorder="1" applyAlignment="1">
      <alignment horizontal="center" wrapText="1"/>
    </xf>
    <xf numFmtId="4" fontId="2" fillId="0" borderId="24" xfId="0" applyNumberFormat="1" applyFont="1" applyFill="1" applyBorder="1" applyAlignment="1">
      <alignment horizontal="center"/>
    </xf>
    <xf numFmtId="2" fontId="2" fillId="0" borderId="24" xfId="0" applyNumberFormat="1" applyFont="1" applyFill="1" applyBorder="1" applyAlignment="1">
      <alignment horizontal="center"/>
    </xf>
    <xf numFmtId="0" fontId="1" fillId="0" borderId="29" xfId="0" applyFont="1" applyFill="1" applyBorder="1" applyAlignment="1">
      <alignment horizontal="center" wrapText="1"/>
    </xf>
    <xf numFmtId="0" fontId="1" fillId="0" borderId="22" xfId="0" applyFont="1" applyFill="1" applyBorder="1" applyAlignment="1">
      <alignment horizontal="center" wrapText="1"/>
    </xf>
    <xf numFmtId="0" fontId="1" fillId="0" borderId="22" xfId="0" applyFont="1" applyFill="1" applyBorder="1" applyAlignment="1">
      <alignment horizontal="left" wrapText="1"/>
    </xf>
    <xf numFmtId="0" fontId="2" fillId="0" borderId="22" xfId="0" applyFont="1" applyFill="1" applyBorder="1" applyAlignment="1">
      <alignment horizontal="center" wrapText="1"/>
    </xf>
    <xf numFmtId="4" fontId="2" fillId="0" borderId="22" xfId="0" applyNumberFormat="1" applyFont="1" applyFill="1" applyBorder="1" applyAlignment="1">
      <alignment horizontal="center"/>
    </xf>
    <xf numFmtId="0" fontId="2" fillId="5" borderId="30" xfId="0" applyFont="1" applyFill="1" applyBorder="1" applyAlignment="1">
      <alignment horizontal="center" wrapText="1"/>
    </xf>
    <xf numFmtId="0" fontId="2" fillId="5" borderId="11" xfId="0" applyFont="1" applyFill="1" applyBorder="1" applyAlignment="1">
      <alignment horizontal="center" wrapText="1"/>
    </xf>
    <xf numFmtId="0" fontId="2" fillId="5" borderId="1" xfId="0" applyFont="1" applyFill="1" applyBorder="1" applyAlignment="1">
      <alignment horizontal="left" wrapText="1"/>
    </xf>
    <xf numFmtId="4" fontId="2" fillId="0" borderId="14" xfId="0" applyNumberFormat="1" applyFont="1" applyFill="1" applyBorder="1" applyAlignment="1">
      <alignment horizontal="center"/>
    </xf>
    <xf numFmtId="4" fontId="2" fillId="0" borderId="21" xfId="0" applyNumberFormat="1" applyFont="1" applyBorder="1" applyAlignment="1">
      <alignment horizontal="center"/>
    </xf>
    <xf numFmtId="0" fontId="2" fillId="5" borderId="1" xfId="0" applyFont="1" applyFill="1" applyBorder="1" applyAlignment="1">
      <alignment horizontal="center" wrapText="1"/>
    </xf>
    <xf numFmtId="0" fontId="2" fillId="5" borderId="0" xfId="0" applyFont="1" applyFill="1" applyAlignment="1"/>
    <xf numFmtId="4" fontId="11" fillId="0" borderId="0" xfId="0" applyNumberFormat="1" applyFont="1" applyAlignment="1">
      <alignment horizontal="left" vertical="center"/>
    </xf>
    <xf numFmtId="4" fontId="11" fillId="0" borderId="10" xfId="0" applyNumberFormat="1" applyFont="1" applyBorder="1" applyAlignment="1">
      <alignment horizontal="left" vertical="center"/>
    </xf>
    <xf numFmtId="4" fontId="2" fillId="0" borderId="17" xfId="0" applyNumberFormat="1" applyFont="1" applyBorder="1" applyAlignment="1">
      <alignment horizontal="center"/>
    </xf>
    <xf numFmtId="4" fontId="2" fillId="5" borderId="1" xfId="0" applyNumberFormat="1" applyFont="1" applyFill="1" applyBorder="1" applyAlignment="1">
      <alignment horizontal="center"/>
    </xf>
    <xf numFmtId="4" fontId="7" fillId="0" borderId="0" xfId="0" applyNumberFormat="1" applyFont="1" applyAlignment="1">
      <alignment vertical="center"/>
    </xf>
    <xf numFmtId="4" fontId="10" fillId="0" borderId="0" xfId="0" applyNumberFormat="1" applyFont="1" applyAlignment="1">
      <alignment vertical="center"/>
    </xf>
    <xf numFmtId="4" fontId="7" fillId="0" borderId="0" xfId="0" applyNumberFormat="1" applyFont="1" applyAlignment="1">
      <alignment horizontal="center" vertical="center"/>
    </xf>
    <xf numFmtId="4" fontId="2" fillId="0" borderId="0" xfId="0" applyNumberFormat="1" applyFont="1" applyAlignment="1">
      <alignment horizontal="center" vertical="center"/>
    </xf>
    <xf numFmtId="4" fontId="2" fillId="0" borderId="28" xfId="0" applyNumberFormat="1" applyFont="1" applyBorder="1" applyAlignment="1">
      <alignment horizontal="center"/>
    </xf>
    <xf numFmtId="0" fontId="2" fillId="0" borderId="11" xfId="0" applyFont="1" applyFill="1" applyBorder="1" applyAlignment="1">
      <alignment horizontal="center"/>
    </xf>
    <xf numFmtId="0" fontId="2" fillId="0" borderId="33" xfId="0" applyFont="1" applyFill="1" applyBorder="1" applyAlignment="1">
      <alignment horizontal="center"/>
    </xf>
    <xf numFmtId="0" fontId="2" fillId="0" borderId="22" xfId="0" applyFont="1" applyBorder="1" applyAlignment="1">
      <alignment horizontal="center"/>
    </xf>
    <xf numFmtId="0" fontId="2" fillId="0" borderId="12" xfId="0" applyFont="1" applyFill="1" applyBorder="1" applyAlignment="1">
      <alignment horizontal="center"/>
    </xf>
    <xf numFmtId="0" fontId="1" fillId="0" borderId="11" xfId="0" applyFont="1" applyBorder="1" applyAlignment="1">
      <alignment horizontal="center"/>
    </xf>
    <xf numFmtId="0" fontId="1" fillId="0" borderId="22" xfId="0" applyFont="1" applyBorder="1" applyAlignment="1">
      <alignment horizontal="center"/>
    </xf>
    <xf numFmtId="0" fontId="15" fillId="5" borderId="11" xfId="0" applyFont="1" applyFill="1" applyBorder="1" applyAlignment="1">
      <alignment horizontal="center" wrapText="1"/>
    </xf>
    <xf numFmtId="49" fontId="2" fillId="0" borderId="11" xfId="0" applyNumberFormat="1" applyFont="1" applyBorder="1" applyAlignment="1">
      <alignment horizontal="center" wrapText="1"/>
    </xf>
    <xf numFmtId="0" fontId="2" fillId="0" borderId="1" xfId="0" applyFont="1" applyFill="1" applyBorder="1" applyAlignment="1">
      <alignment horizontal="left" vertical="top" wrapText="1"/>
    </xf>
    <xf numFmtId="14" fontId="16" fillId="0" borderId="11" xfId="0" applyNumberFormat="1" applyFont="1" applyBorder="1" applyAlignment="1">
      <alignment horizontal="center" wrapText="1"/>
    </xf>
    <xf numFmtId="14" fontId="16" fillId="0" borderId="14" xfId="0" applyNumberFormat="1" applyFont="1" applyBorder="1" applyAlignment="1">
      <alignment horizontal="center" wrapText="1"/>
    </xf>
    <xf numFmtId="14" fontId="17" fillId="0" borderId="22" xfId="0" applyNumberFormat="1" applyFont="1" applyBorder="1" applyAlignment="1"/>
    <xf numFmtId="14" fontId="17" fillId="0" borderId="11" xfId="0" applyNumberFormat="1" applyFont="1" applyBorder="1" applyAlignment="1"/>
    <xf numFmtId="14" fontId="17" fillId="0" borderId="11" xfId="0" applyNumberFormat="1" applyFont="1" applyBorder="1" applyAlignment="1">
      <alignment horizontal="center" vertical="center" wrapText="1"/>
    </xf>
    <xf numFmtId="14" fontId="17" fillId="0" borderId="33" xfId="0" applyNumberFormat="1" applyFont="1" applyBorder="1" applyAlignment="1"/>
    <xf numFmtId="14" fontId="17" fillId="0" borderId="11" xfId="0" applyNumberFormat="1" applyFont="1" applyBorder="1" applyAlignment="1">
      <alignment horizontal="center"/>
    </xf>
    <xf numFmtId="14" fontId="17" fillId="0" borderId="11" xfId="0" applyNumberFormat="1" applyFont="1" applyBorder="1" applyAlignment="1">
      <alignment horizontal="center" wrapText="1"/>
    </xf>
    <xf numFmtId="14" fontId="17" fillId="0" borderId="14" xfId="0" applyNumberFormat="1" applyFont="1" applyBorder="1" applyAlignment="1"/>
    <xf numFmtId="14" fontId="17" fillId="0" borderId="14" xfId="0" applyNumberFormat="1" applyFont="1" applyBorder="1" applyAlignment="1">
      <alignment horizontal="center"/>
    </xf>
    <xf numFmtId="14" fontId="16" fillId="0" borderId="34" xfId="0" applyNumberFormat="1" applyFont="1" applyBorder="1" applyAlignment="1">
      <alignment horizontal="center" wrapText="1"/>
    </xf>
    <xf numFmtId="49" fontId="20" fillId="5" borderId="35" xfId="2" applyNumberFormat="1" applyFont="1" applyFill="1" applyBorder="1" applyAlignment="1" applyProtection="1">
      <alignment horizontal="center" vertical="center" wrapText="1" readingOrder="1"/>
    </xf>
    <xf numFmtId="49" fontId="20" fillId="5" borderId="36" xfId="2" applyNumberFormat="1" applyFont="1" applyFill="1" applyBorder="1" applyAlignment="1" applyProtection="1">
      <alignment horizontal="center" vertical="center" wrapText="1" readingOrder="1"/>
    </xf>
    <xf numFmtId="49" fontId="20" fillId="5" borderId="37" xfId="2" applyNumberFormat="1" applyFont="1" applyFill="1" applyBorder="1" applyAlignment="1" applyProtection="1">
      <alignment horizontal="center" vertical="center" wrapText="1" readingOrder="1"/>
    </xf>
    <xf numFmtId="49" fontId="20" fillId="5" borderId="38" xfId="2" applyNumberFormat="1" applyFont="1" applyFill="1" applyBorder="1" applyAlignment="1" applyProtection="1">
      <alignment horizontal="center" vertical="center" wrapText="1" readingOrder="1"/>
    </xf>
    <xf numFmtId="0" fontId="22" fillId="0" borderId="35" xfId="0" applyFont="1" applyBorder="1" applyAlignment="1">
      <alignment horizontal="center" wrapText="1"/>
    </xf>
    <xf numFmtId="0" fontId="22" fillId="0" borderId="35" xfId="0" applyFont="1" applyBorder="1" applyAlignment="1">
      <alignment horizontal="left" wrapText="1"/>
    </xf>
    <xf numFmtId="0" fontId="23" fillId="0" borderId="35" xfId="0" applyFont="1" applyBorder="1" applyAlignment="1">
      <alignment horizontal="center"/>
    </xf>
    <xf numFmtId="0" fontId="21" fillId="0" borderId="1" xfId="0" applyFont="1" applyBorder="1" applyAlignment="1">
      <alignment wrapText="1"/>
    </xf>
    <xf numFmtId="0" fontId="21" fillId="0" borderId="40" xfId="0" applyFont="1" applyBorder="1" applyAlignment="1">
      <alignment vertical="center" wrapText="1"/>
    </xf>
    <xf numFmtId="0" fontId="21" fillId="0" borderId="0" xfId="0" applyFont="1" applyBorder="1" applyAlignment="1">
      <alignment horizontal="center" vertical="center" wrapText="1"/>
    </xf>
    <xf numFmtId="0" fontId="1" fillId="0" borderId="0" xfId="0" applyFont="1" applyBorder="1" applyAlignment="1">
      <alignment horizontal="left" wrapText="1"/>
    </xf>
    <xf numFmtId="0" fontId="22" fillId="0" borderId="0" xfId="0" applyFont="1" applyBorder="1" applyAlignment="1">
      <alignment horizontal="left" wrapText="1"/>
    </xf>
    <xf numFmtId="0" fontId="23" fillId="0" borderId="0" xfId="0" applyFont="1" applyAlignment="1">
      <alignment horizontal="left"/>
    </xf>
    <xf numFmtId="0" fontId="24" fillId="0" borderId="0" xfId="0" applyFont="1" applyBorder="1" applyAlignment="1">
      <alignment wrapText="1"/>
    </xf>
    <xf numFmtId="0" fontId="23" fillId="0" borderId="0" xfId="0" applyFont="1"/>
    <xf numFmtId="2" fontId="22" fillId="0" borderId="0" xfId="0" applyNumberFormat="1" applyFont="1" applyAlignment="1">
      <alignment horizontal="center" vertical="center"/>
    </xf>
    <xf numFmtId="0" fontId="22" fillId="0" borderId="0" xfId="0" applyFont="1" applyBorder="1"/>
    <xf numFmtId="0" fontId="21" fillId="0" borderId="0" xfId="0" applyFont="1" applyAlignment="1"/>
    <xf numFmtId="0" fontId="18" fillId="0" borderId="0" xfId="0" applyFont="1" applyAlignment="1">
      <alignment horizontal="left" vertical="center"/>
    </xf>
    <xf numFmtId="0" fontId="18" fillId="0" borderId="0" xfId="0" applyFont="1" applyAlignment="1">
      <alignment vertical="center"/>
    </xf>
    <xf numFmtId="0" fontId="21" fillId="0" borderId="0" xfId="0" applyFont="1" applyAlignment="1">
      <alignment horizontal="left" vertical="center"/>
    </xf>
    <xf numFmtId="2" fontId="23" fillId="0" borderId="0" xfId="0" applyNumberFormat="1" applyFont="1" applyBorder="1" applyAlignment="1">
      <alignment horizontal="center" vertical="center"/>
    </xf>
    <xf numFmtId="2" fontId="23" fillId="0" borderId="0" xfId="0" applyNumberFormat="1" applyFont="1" applyBorder="1" applyAlignment="1">
      <alignment horizontal="right" vertical="center"/>
    </xf>
    <xf numFmtId="0" fontId="23" fillId="0" borderId="0" xfId="0" applyFont="1" applyAlignment="1">
      <alignment horizontal="right"/>
    </xf>
    <xf numFmtId="4" fontId="2" fillId="0" borderId="33" xfId="0" applyNumberFormat="1" applyFont="1" applyBorder="1" applyAlignment="1">
      <alignment horizontal="center"/>
    </xf>
    <xf numFmtId="0" fontId="4" fillId="0" borderId="0" xfId="0" applyFont="1" applyAlignment="1"/>
    <xf numFmtId="4" fontId="2" fillId="0" borderId="11" xfId="0" applyNumberFormat="1" applyFont="1" applyFill="1" applyBorder="1" applyAlignment="1">
      <alignment horizontal="center"/>
    </xf>
    <xf numFmtId="4" fontId="2" fillId="0" borderId="33" xfId="0" applyNumberFormat="1" applyFont="1" applyFill="1" applyBorder="1" applyAlignment="1">
      <alignment horizontal="center"/>
    </xf>
    <xf numFmtId="4" fontId="2" fillId="0" borderId="21" xfId="0" applyNumberFormat="1" applyFont="1" applyFill="1" applyBorder="1" applyAlignment="1">
      <alignment horizontal="center"/>
    </xf>
    <xf numFmtId="4" fontId="2" fillId="0" borderId="32" xfId="0" applyNumberFormat="1" applyFont="1" applyBorder="1" applyAlignment="1">
      <alignment horizontal="center"/>
    </xf>
    <xf numFmtId="4" fontId="2" fillId="0" borderId="32" xfId="0" applyNumberFormat="1" applyFont="1" applyFill="1" applyBorder="1" applyAlignment="1">
      <alignment horizontal="center"/>
    </xf>
    <xf numFmtId="4" fontId="2" fillId="0" borderId="9" xfId="0" applyNumberFormat="1" applyFont="1" applyBorder="1" applyAlignment="1">
      <alignment wrapText="1"/>
    </xf>
    <xf numFmtId="0" fontId="2" fillId="0" borderId="1" xfId="0" applyFont="1" applyFill="1" applyBorder="1" applyAlignment="1">
      <alignment vertical="top" wrapText="1"/>
    </xf>
    <xf numFmtId="0" fontId="5" fillId="0" borderId="0" xfId="0" applyFont="1" applyBorder="1" applyAlignment="1">
      <alignment horizontal="center" wrapText="1"/>
    </xf>
    <xf numFmtId="0" fontId="2" fillId="5" borderId="1" xfId="0" applyFont="1" applyFill="1" applyBorder="1" applyAlignment="1">
      <alignment wrapText="1"/>
    </xf>
    <xf numFmtId="0" fontId="2" fillId="5" borderId="11" xfId="0" applyFont="1" applyFill="1" applyBorder="1" applyAlignment="1">
      <alignment horizontal="center"/>
    </xf>
    <xf numFmtId="0" fontId="2" fillId="5" borderId="1" xfId="0" applyFont="1" applyFill="1" applyBorder="1" applyAlignment="1">
      <alignment horizontal="center"/>
    </xf>
    <xf numFmtId="4" fontId="2" fillId="5" borderId="11" xfId="0" applyNumberFormat="1" applyFont="1" applyFill="1" applyBorder="1" applyAlignment="1">
      <alignment horizontal="center"/>
    </xf>
    <xf numFmtId="4" fontId="2" fillId="5" borderId="21" xfId="0" applyNumberFormat="1" applyFont="1" applyFill="1" applyBorder="1" applyAlignment="1">
      <alignment horizontal="center"/>
    </xf>
    <xf numFmtId="0" fontId="1" fillId="0" borderId="25" xfId="0" applyFont="1" applyFill="1" applyBorder="1" applyAlignment="1">
      <alignment horizontal="center" wrapText="1"/>
    </xf>
    <xf numFmtId="0" fontId="2" fillId="0" borderId="20" xfId="0" applyFont="1" applyBorder="1" applyAlignment="1">
      <alignment horizontal="center" vertical="top" wrapText="1"/>
    </xf>
    <xf numFmtId="0" fontId="2" fillId="0" borderId="30" xfId="0" applyFont="1" applyBorder="1" applyAlignment="1">
      <alignment horizontal="center" vertical="top" wrapText="1"/>
    </xf>
    <xf numFmtId="0" fontId="1" fillId="0" borderId="1" xfId="0" applyFont="1" applyFill="1" applyBorder="1" applyAlignment="1">
      <alignment horizontal="left" vertical="top" wrapText="1"/>
    </xf>
    <xf numFmtId="0" fontId="2" fillId="0" borderId="0" xfId="0" applyFont="1" applyAlignment="1">
      <alignment vertical="top"/>
    </xf>
    <xf numFmtId="0" fontId="2" fillId="0" borderId="11" xfId="0" applyFont="1" applyBorder="1" applyAlignment="1">
      <alignment horizontal="center" vertical="top" wrapText="1"/>
    </xf>
    <xf numFmtId="14" fontId="17" fillId="0" borderId="11" xfId="0" applyNumberFormat="1" applyFont="1" applyBorder="1" applyAlignment="1">
      <alignment vertical="top"/>
    </xf>
    <xf numFmtId="4" fontId="2" fillId="0" borderId="1" xfId="0" applyNumberFormat="1" applyFont="1" applyBorder="1" applyAlignment="1">
      <alignment horizontal="center" vertical="top"/>
    </xf>
    <xf numFmtId="4" fontId="2" fillId="0" borderId="11" xfId="0" applyNumberFormat="1" applyFont="1" applyBorder="1" applyAlignment="1">
      <alignment horizontal="center" vertical="top"/>
    </xf>
    <xf numFmtId="4" fontId="2" fillId="0" borderId="14" xfId="0" applyNumberFormat="1" applyFont="1" applyFill="1" applyBorder="1" applyAlignment="1">
      <alignment horizontal="center" vertical="top"/>
    </xf>
    <xf numFmtId="0" fontId="2" fillId="5" borderId="1" xfId="0" applyFont="1" applyFill="1" applyBorder="1" applyAlignment="1">
      <alignment horizontal="left" vertical="top" wrapText="1"/>
    </xf>
    <xf numFmtId="2" fontId="2" fillId="5" borderId="11" xfId="0" applyNumberFormat="1" applyFont="1" applyFill="1" applyBorder="1" applyAlignment="1">
      <alignment horizontal="center"/>
    </xf>
    <xf numFmtId="4" fontId="4" fillId="0" borderId="41" xfId="0" applyNumberFormat="1" applyFont="1" applyBorder="1" applyAlignment="1">
      <alignment horizontal="center"/>
    </xf>
    <xf numFmtId="4" fontId="4" fillId="0" borderId="42" xfId="0" applyNumberFormat="1" applyFont="1" applyBorder="1" applyAlignment="1">
      <alignment horizontal="center"/>
    </xf>
    <xf numFmtId="0" fontId="2" fillId="0" borderId="29" xfId="0" applyFont="1" applyFill="1" applyBorder="1" applyAlignment="1">
      <alignment horizontal="left" wrapText="1"/>
    </xf>
    <xf numFmtId="0" fontId="2" fillId="0" borderId="20" xfId="0" applyFont="1" applyFill="1" applyBorder="1" applyAlignment="1">
      <alignment horizontal="left" wrapText="1"/>
    </xf>
    <xf numFmtId="0" fontId="2" fillId="0" borderId="30" xfId="0" applyFont="1" applyFill="1" applyBorder="1" applyAlignment="1">
      <alignment horizontal="left" wrapText="1"/>
    </xf>
    <xf numFmtId="0" fontId="9" fillId="0" borderId="0" xfId="0" applyFont="1" applyAlignment="1">
      <alignment horizontal="left" vertical="center"/>
    </xf>
    <xf numFmtId="0" fontId="10" fillId="0" borderId="0" xfId="0" applyFont="1" applyAlignment="1">
      <alignment horizontal="right" vertical="center"/>
    </xf>
    <xf numFmtId="0" fontId="18" fillId="0" borderId="0" xfId="0" applyFont="1" applyAlignment="1">
      <alignment horizontal="right" vertical="center"/>
    </xf>
    <xf numFmtId="0" fontId="18" fillId="0" borderId="0" xfId="0" applyFont="1" applyAlignment="1">
      <alignment horizontal="right" vertical="center" wrapText="1"/>
    </xf>
    <xf numFmtId="0" fontId="21" fillId="0" borderId="0" xfId="0" applyFont="1" applyAlignment="1">
      <alignment horizontal="left" wrapText="1"/>
    </xf>
    <xf numFmtId="0" fontId="22" fillId="0" borderId="35" xfId="0" applyFont="1" applyBorder="1" applyAlignment="1">
      <alignment wrapText="1"/>
    </xf>
    <xf numFmtId="2" fontId="22" fillId="0" borderId="35" xfId="0" applyNumberFormat="1" applyFont="1" applyBorder="1" applyAlignment="1">
      <alignment horizontal="center" wrapText="1"/>
    </xf>
    <xf numFmtId="2" fontId="21" fillId="0" borderId="35" xfId="0" applyNumberFormat="1" applyFont="1" applyBorder="1" applyAlignment="1">
      <alignment horizontal="center" vertical="center" wrapText="1"/>
    </xf>
    <xf numFmtId="2" fontId="21" fillId="0" borderId="0" xfId="0" applyNumberFormat="1" applyFont="1" applyBorder="1" applyAlignment="1">
      <alignment horizontal="center" vertical="center" wrapText="1"/>
    </xf>
    <xf numFmtId="0" fontId="3" fillId="0" borderId="0" xfId="0" applyFont="1"/>
    <xf numFmtId="0" fontId="3" fillId="0" borderId="35" xfId="0" applyFont="1" applyBorder="1" applyAlignment="1">
      <alignment horizontal="center" vertical="center" wrapText="1"/>
    </xf>
    <xf numFmtId="2" fontId="3" fillId="0" borderId="35" xfId="0" applyNumberFormat="1" applyFont="1" applyBorder="1" applyAlignment="1">
      <alignment horizontal="center" vertical="center" wrapText="1"/>
    </xf>
    <xf numFmtId="0" fontId="3" fillId="0" borderId="35" xfId="0" applyFont="1" applyBorder="1" applyAlignment="1">
      <alignment horizontal="left" vertical="center" wrapText="1"/>
    </xf>
    <xf numFmtId="0" fontId="3" fillId="0" borderId="35" xfId="0" applyFont="1" applyBorder="1" applyAlignment="1">
      <alignment vertical="center" wrapText="1"/>
    </xf>
    <xf numFmtId="0" fontId="25" fillId="0" borderId="35" xfId="0" applyFont="1" applyBorder="1" applyAlignment="1">
      <alignment vertical="center" wrapText="1"/>
    </xf>
    <xf numFmtId="0" fontId="3" fillId="0" borderId="0" xfId="0" applyFont="1" applyFill="1"/>
    <xf numFmtId="9" fontId="3" fillId="0" borderId="35" xfId="0" applyNumberFormat="1" applyFont="1" applyBorder="1" applyAlignment="1">
      <alignment horizontal="left" vertical="center"/>
    </xf>
    <xf numFmtId="1" fontId="26" fillId="0" borderId="35" xfId="0" applyNumberFormat="1" applyFont="1" applyBorder="1" applyAlignment="1">
      <alignment horizontal="right" vertical="center"/>
    </xf>
    <xf numFmtId="4" fontId="26" fillId="0" borderId="35" xfId="0" applyNumberFormat="1" applyFont="1" applyBorder="1" applyAlignment="1">
      <alignment horizontal="right" vertical="center"/>
    </xf>
    <xf numFmtId="4" fontId="22" fillId="0" borderId="35" xfId="0" applyNumberFormat="1" applyFont="1" applyFill="1" applyBorder="1" applyAlignment="1">
      <alignment horizontal="right" vertical="center"/>
    </xf>
    <xf numFmtId="0" fontId="26" fillId="0" borderId="35" xfId="0" applyFont="1" applyBorder="1" applyAlignment="1">
      <alignment horizontal="left" vertical="center" wrapText="1"/>
    </xf>
    <xf numFmtId="0" fontId="26" fillId="0" borderId="35" xfId="0" applyFont="1" applyBorder="1" applyAlignment="1">
      <alignment horizontal="right" vertical="center"/>
    </xf>
    <xf numFmtId="0" fontId="26" fillId="0" borderId="35" xfId="0" applyFont="1" applyBorder="1"/>
    <xf numFmtId="0" fontId="26" fillId="2" borderId="35" xfId="0" applyFont="1" applyFill="1" applyBorder="1"/>
    <xf numFmtId="0" fontId="26" fillId="2" borderId="35" xfId="0" applyFont="1" applyFill="1" applyBorder="1" applyAlignment="1">
      <alignment horizontal="right" vertical="center"/>
    </xf>
    <xf numFmtId="0" fontId="26" fillId="3" borderId="35" xfId="0" applyFont="1" applyFill="1" applyBorder="1" applyAlignment="1">
      <alignment horizontal="left" vertical="center"/>
    </xf>
    <xf numFmtId="0" fontId="26" fillId="0" borderId="35" xfId="0" applyFont="1" applyFill="1" applyBorder="1" applyAlignment="1">
      <alignment horizontal="left" vertical="center"/>
    </xf>
    <xf numFmtId="0" fontId="3" fillId="0" borderId="35" xfId="0" applyFont="1" applyFill="1" applyBorder="1" applyAlignment="1">
      <alignment horizontal="left" vertical="center"/>
    </xf>
    <xf numFmtId="0" fontId="3" fillId="2" borderId="35" xfId="0" applyFont="1" applyFill="1" applyBorder="1" applyAlignment="1">
      <alignment horizontal="left" vertical="center"/>
    </xf>
    <xf numFmtId="0" fontId="21" fillId="0" borderId="35" xfId="0" applyFont="1" applyFill="1" applyBorder="1" applyAlignment="1">
      <alignment horizontal="left" vertical="center" wrapText="1"/>
    </xf>
    <xf numFmtId="0" fontId="22" fillId="0" borderId="35" xfId="0" applyFont="1" applyFill="1" applyBorder="1" applyAlignment="1">
      <alignment horizontal="center" vertical="center" wrapText="1"/>
    </xf>
    <xf numFmtId="0" fontId="22" fillId="0" borderId="35" xfId="0" applyFont="1" applyFill="1" applyBorder="1" applyAlignment="1">
      <alignment horizontal="left" vertical="center" wrapText="1"/>
    </xf>
    <xf numFmtId="0" fontId="21" fillId="0" borderId="35" xfId="0" applyFont="1" applyBorder="1" applyAlignment="1">
      <alignment horizontal="left" vertical="center" wrapText="1"/>
    </xf>
    <xf numFmtId="0" fontId="22" fillId="0" borderId="35" xfId="0" applyFont="1" applyFill="1" applyBorder="1" applyAlignment="1">
      <alignment vertical="top" wrapText="1"/>
    </xf>
    <xf numFmtId="0" fontId="3" fillId="0" borderId="35" xfId="0" applyFont="1" applyFill="1" applyBorder="1"/>
    <xf numFmtId="0" fontId="26" fillId="0" borderId="35" xfId="0" applyFont="1" applyBorder="1" applyAlignment="1">
      <alignment horizontal="center" vertical="center"/>
    </xf>
    <xf numFmtId="0" fontId="3" fillId="0" borderId="35" xfId="0" applyFont="1" applyFill="1" applyBorder="1" applyAlignment="1">
      <alignment wrapText="1"/>
    </xf>
    <xf numFmtId="0" fontId="22" fillId="0" borderId="35" xfId="0" applyFont="1" applyFill="1" applyBorder="1" applyAlignment="1">
      <alignment horizontal="left" vertical="top" wrapText="1"/>
    </xf>
    <xf numFmtId="0" fontId="3" fillId="0" borderId="35" xfId="0" applyFont="1" applyFill="1" applyBorder="1" applyAlignment="1">
      <alignment vertical="top" wrapText="1"/>
    </xf>
    <xf numFmtId="0" fontId="22" fillId="0" borderId="35" xfId="0" applyFont="1" applyFill="1" applyBorder="1" applyAlignment="1">
      <alignment wrapText="1"/>
    </xf>
    <xf numFmtId="0" fontId="3" fillId="0" borderId="35" xfId="0" applyFont="1" applyBorder="1" applyAlignment="1">
      <alignment wrapText="1"/>
    </xf>
    <xf numFmtId="0" fontId="25" fillId="0" borderId="35" xfId="0" applyFont="1" applyBorder="1" applyAlignment="1">
      <alignment horizontal="left" vertical="center"/>
    </xf>
    <xf numFmtId="0" fontId="3" fillId="0" borderId="0" xfId="0" applyFont="1" applyBorder="1"/>
    <xf numFmtId="0" fontId="3" fillId="0" borderId="0" xfId="0" applyFont="1" applyBorder="1" applyAlignment="1">
      <alignment horizontal="center" vertical="center"/>
    </xf>
    <xf numFmtId="0" fontId="3" fillId="0" borderId="0" xfId="0" applyFont="1" applyBorder="1" applyAlignment="1">
      <alignment wrapText="1"/>
    </xf>
    <xf numFmtId="2" fontId="3" fillId="0" borderId="0" xfId="0" applyNumberFormat="1" applyFont="1" applyBorder="1" applyAlignment="1">
      <alignment horizontal="center" vertical="center"/>
    </xf>
    <xf numFmtId="0" fontId="23" fillId="0" borderId="0" xfId="0" applyFont="1" applyAlignment="1">
      <alignment vertical="center"/>
    </xf>
    <xf numFmtId="0" fontId="23" fillId="0" borderId="0" xfId="0" applyFont="1" applyBorder="1" applyAlignment="1">
      <alignment vertical="center"/>
    </xf>
    <xf numFmtId="0" fontId="21" fillId="0" borderId="0" xfId="0" applyFont="1" applyAlignment="1">
      <alignment vertical="center"/>
    </xf>
    <xf numFmtId="0" fontId="23" fillId="0" borderId="0" xfId="0" applyFont="1" applyAlignment="1">
      <alignment horizontal="center" vertical="center"/>
    </xf>
    <xf numFmtId="0" fontId="18"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23" fillId="0" borderId="0"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wrapText="1"/>
    </xf>
    <xf numFmtId="2" fontId="3" fillId="0" borderId="0" xfId="0" applyNumberFormat="1" applyFont="1" applyAlignment="1">
      <alignment horizontal="center" vertical="center"/>
    </xf>
    <xf numFmtId="4" fontId="26" fillId="0" borderId="35" xfId="0" applyNumberFormat="1" applyFont="1" applyFill="1" applyBorder="1" applyAlignment="1">
      <alignment horizontal="right" vertical="center"/>
    </xf>
    <xf numFmtId="4" fontId="3" fillId="0" borderId="35" xfId="0" applyNumberFormat="1" applyFont="1" applyBorder="1" applyAlignment="1">
      <alignment vertical="center" wrapText="1"/>
    </xf>
    <xf numFmtId="4" fontId="25" fillId="0" borderId="35" xfId="0" applyNumberFormat="1" applyFont="1" applyBorder="1" applyAlignment="1">
      <alignment vertical="center" wrapText="1"/>
    </xf>
    <xf numFmtId="4" fontId="20" fillId="0" borderId="35" xfId="0" applyNumberFormat="1" applyFont="1" applyBorder="1" applyAlignment="1">
      <alignment horizontal="right" vertical="center"/>
    </xf>
    <xf numFmtId="2" fontId="26" fillId="2" borderId="35" xfId="0" applyNumberFormat="1" applyFont="1" applyFill="1" applyBorder="1" applyAlignment="1">
      <alignment horizontal="right" vertical="center"/>
    </xf>
    <xf numFmtId="164" fontId="3" fillId="2" borderId="35" xfId="0" applyNumberFormat="1" applyFont="1" applyFill="1" applyBorder="1" applyAlignment="1">
      <alignment horizontal="right" vertical="center"/>
    </xf>
    <xf numFmtId="4" fontId="26" fillId="2" borderId="35" xfId="0" applyNumberFormat="1" applyFont="1" applyFill="1" applyBorder="1" applyAlignment="1">
      <alignment horizontal="right" vertical="center"/>
    </xf>
    <xf numFmtId="4" fontId="3" fillId="0" borderId="35" xfId="0" applyNumberFormat="1" applyFont="1" applyFill="1" applyBorder="1" applyAlignment="1">
      <alignment horizontal="right" vertical="center"/>
    </xf>
    <xf numFmtId="4" fontId="25" fillId="0" borderId="35" xfId="0" applyNumberFormat="1" applyFont="1" applyFill="1" applyBorder="1" applyAlignment="1">
      <alignment horizontal="right" vertical="center"/>
    </xf>
    <xf numFmtId="0" fontId="7" fillId="0" borderId="0" xfId="0" applyFont="1" applyBorder="1" applyAlignment="1">
      <alignment horizontal="center" vertical="center"/>
    </xf>
    <xf numFmtId="0" fontId="9" fillId="0" borderId="0" xfId="0" applyFont="1" applyAlignment="1">
      <alignment horizontal="right" vertical="center"/>
    </xf>
    <xf numFmtId="0" fontId="22" fillId="0" borderId="35" xfId="0" applyFont="1" applyFill="1" applyBorder="1" applyAlignment="1">
      <alignment horizontal="right" vertical="center" wrapText="1"/>
    </xf>
    <xf numFmtId="0" fontId="21" fillId="0" borderId="35" xfId="0" applyFont="1" applyBorder="1" applyAlignment="1">
      <alignment vertical="center" wrapText="1"/>
    </xf>
    <xf numFmtId="2" fontId="3" fillId="0" borderId="35" xfId="0" applyNumberFormat="1" applyFont="1" applyBorder="1" applyAlignment="1">
      <alignment horizontal="right" vertical="center" wrapText="1"/>
    </xf>
    <xf numFmtId="0" fontId="3" fillId="2" borderId="35" xfId="0" applyNumberFormat="1" applyFont="1" applyFill="1" applyBorder="1" applyAlignment="1">
      <alignment horizontal="right" vertical="center"/>
    </xf>
    <xf numFmtId="0" fontId="3" fillId="0" borderId="35" xfId="0" applyNumberFormat="1" applyFont="1" applyBorder="1" applyAlignment="1">
      <alignment horizontal="right" vertical="center" wrapText="1"/>
    </xf>
    <xf numFmtId="0" fontId="3" fillId="0" borderId="35" xfId="0" applyNumberFormat="1" applyFont="1" applyBorder="1" applyAlignment="1">
      <alignment vertical="center" wrapText="1"/>
    </xf>
    <xf numFmtId="0" fontId="22" fillId="5" borderId="35" xfId="0" applyFont="1" applyFill="1" applyBorder="1" applyAlignment="1">
      <alignment horizontal="left" vertical="center" wrapText="1"/>
    </xf>
    <xf numFmtId="0" fontId="22" fillId="0" borderId="35" xfId="0" applyFont="1" applyFill="1" applyBorder="1" applyAlignment="1">
      <alignment vertical="center" wrapText="1"/>
    </xf>
    <xf numFmtId="0" fontId="3" fillId="0" borderId="35" xfId="0" applyFont="1" applyBorder="1" applyAlignment="1">
      <alignment horizontal="left" vertical="top" wrapText="1"/>
    </xf>
    <xf numFmtId="0" fontId="3" fillId="0" borderId="35" xfId="0" applyFont="1" applyBorder="1" applyAlignment="1">
      <alignment horizontal="right" vertical="center" wrapText="1"/>
    </xf>
    <xf numFmtId="2" fontId="16" fillId="0" borderId="0" xfId="0" applyNumberFormat="1" applyFont="1"/>
    <xf numFmtId="2" fontId="27" fillId="0" borderId="0" xfId="0" applyNumberFormat="1" applyFont="1"/>
    <xf numFmtId="2" fontId="4" fillId="0" borderId="0" xfId="0" applyNumberFormat="1" applyFont="1"/>
    <xf numFmtId="0" fontId="3" fillId="0" borderId="35" xfId="0" applyFont="1" applyBorder="1" applyAlignment="1">
      <alignment horizontal="left" wrapText="1"/>
    </xf>
    <xf numFmtId="0" fontId="5" fillId="0" borderId="0" xfId="0" applyFont="1" applyBorder="1" applyAlignment="1">
      <alignment horizontal="center" vertical="center" wrapText="1"/>
    </xf>
    <xf numFmtId="0" fontId="25" fillId="0" borderId="35" xfId="0" applyFont="1" applyBorder="1" applyAlignment="1">
      <alignment horizontal="center" vertical="center"/>
    </xf>
    <xf numFmtId="0" fontId="3" fillId="0" borderId="0" xfId="0" applyFont="1" applyBorder="1" applyAlignment="1">
      <alignment horizontal="center" vertical="center" wrapText="1"/>
    </xf>
    <xf numFmtId="0" fontId="21" fillId="0" borderId="0" xfId="0" applyFont="1" applyAlignment="1">
      <alignment horizontal="center" vertical="center"/>
    </xf>
    <xf numFmtId="0" fontId="23" fillId="0" borderId="0" xfId="0" applyFont="1" applyFill="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1" fillId="0" borderId="0" xfId="0" applyFont="1" applyBorder="1" applyAlignment="1">
      <alignment vertical="center" wrapText="1"/>
    </xf>
    <xf numFmtId="0" fontId="21" fillId="0" borderId="10" xfId="0" applyFont="1" applyBorder="1" applyAlignment="1">
      <alignment vertical="center" wrapText="1"/>
    </xf>
    <xf numFmtId="0" fontId="5" fillId="0" borderId="3"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2" xfId="0" applyNumberFormat="1" applyFont="1" applyBorder="1" applyAlignment="1">
      <alignment horizontal="center" vertical="center"/>
    </xf>
    <xf numFmtId="4" fontId="5" fillId="0" borderId="4"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14" fontId="17" fillId="0" borderId="22" xfId="0" applyNumberFormat="1" applyFont="1" applyBorder="1" applyAlignment="1">
      <alignment horizontal="center"/>
    </xf>
    <xf numFmtId="0" fontId="16" fillId="0" borderId="11" xfId="0" applyFont="1" applyBorder="1" applyAlignment="1">
      <alignment horizontal="center"/>
    </xf>
    <xf numFmtId="49" fontId="17" fillId="0" borderId="11" xfId="0" applyNumberFormat="1" applyFont="1" applyBorder="1" applyAlignment="1">
      <alignment horizontal="center"/>
    </xf>
    <xf numFmtId="14" fontId="17" fillId="0" borderId="22" xfId="0" applyNumberFormat="1" applyFont="1" applyBorder="1" applyAlignment="1">
      <alignment horizontal="center" wrapText="1"/>
    </xf>
    <xf numFmtId="14" fontId="17" fillId="0" borderId="12" xfId="0" applyNumberFormat="1" applyFont="1" applyBorder="1" applyAlignment="1">
      <alignment horizontal="center"/>
    </xf>
    <xf numFmtId="0" fontId="9" fillId="0" borderId="0" xfId="0" applyFont="1" applyAlignment="1">
      <alignment vertical="center"/>
    </xf>
    <xf numFmtId="0" fontId="9" fillId="0" borderId="0" xfId="0" applyFont="1" applyAlignment="1">
      <alignment horizontal="right"/>
    </xf>
    <xf numFmtId="0" fontId="7" fillId="0" borderId="10" xfId="0" applyFont="1" applyBorder="1" applyAlignment="1">
      <alignment vertical="center"/>
    </xf>
    <xf numFmtId="4" fontId="7" fillId="0" borderId="10" xfId="0" applyNumberFormat="1" applyFont="1" applyBorder="1" applyAlignment="1">
      <alignment vertical="center"/>
    </xf>
    <xf numFmtId="0" fontId="3" fillId="0" borderId="0" xfId="0" applyFont="1" applyBorder="1" applyAlignment="1">
      <alignment horizontal="left" wrapText="1"/>
    </xf>
    <xf numFmtId="4" fontId="22" fillId="0" borderId="35" xfId="0" applyNumberFormat="1" applyFont="1" applyFill="1" applyBorder="1" applyAlignment="1">
      <alignment horizontal="right" vertical="center" wrapText="1"/>
    </xf>
    <xf numFmtId="4" fontId="21" fillId="2" borderId="35" xfId="0" applyNumberFormat="1" applyFont="1" applyFill="1" applyBorder="1" applyAlignment="1">
      <alignment horizontal="right" vertical="center"/>
    </xf>
    <xf numFmtId="4" fontId="25" fillId="2" borderId="35" xfId="0" applyNumberFormat="1" applyFont="1" applyFill="1" applyBorder="1" applyAlignment="1">
      <alignment horizontal="right" vertical="center"/>
    </xf>
    <xf numFmtId="4" fontId="3" fillId="2" borderId="35" xfId="0" applyNumberFormat="1" applyFont="1" applyFill="1" applyBorder="1" applyAlignment="1">
      <alignment horizontal="right" vertical="center"/>
    </xf>
    <xf numFmtId="4" fontId="3" fillId="0" borderId="35" xfId="0" applyNumberFormat="1" applyFont="1" applyBorder="1" applyAlignment="1">
      <alignment horizontal="right" vertical="center"/>
    </xf>
    <xf numFmtId="4" fontId="3" fillId="0" borderId="35" xfId="0" applyNumberFormat="1" applyFont="1" applyBorder="1" applyAlignment="1">
      <alignment vertical="center"/>
    </xf>
    <xf numFmtId="4" fontId="25" fillId="0" borderId="35" xfId="0" applyNumberFormat="1" applyFont="1" applyBorder="1" applyAlignment="1">
      <alignment horizontal="right" vertical="center"/>
    </xf>
    <xf numFmtId="4" fontId="21" fillId="0" borderId="35" xfId="0" applyNumberFormat="1" applyFont="1" applyBorder="1" applyAlignment="1">
      <alignment horizontal="right" vertical="center"/>
    </xf>
    <xf numFmtId="2" fontId="25" fillId="0" borderId="0" xfId="0" applyNumberFormat="1" applyFont="1" applyAlignment="1">
      <alignment vertical="center"/>
    </xf>
    <xf numFmtId="9" fontId="26" fillId="0" borderId="35" xfId="0" applyNumberFormat="1" applyFont="1" applyBorder="1" applyAlignment="1">
      <alignment horizontal="left" vertical="top" wrapText="1"/>
    </xf>
    <xf numFmtId="0" fontId="18" fillId="0" borderId="0" xfId="0" applyFont="1"/>
    <xf numFmtId="0" fontId="23" fillId="0" borderId="10" xfId="0" applyFont="1" applyBorder="1"/>
    <xf numFmtId="0" fontId="9" fillId="0" borderId="0" xfId="0" applyFont="1" applyAlignment="1">
      <alignment horizontal="right" vertical="center"/>
    </xf>
    <xf numFmtId="0" fontId="18" fillId="0" borderId="0" xfId="0" applyFont="1" applyAlignment="1">
      <alignment horizontal="right" vertical="center"/>
    </xf>
    <xf numFmtId="0" fontId="21" fillId="0" borderId="0" xfId="0" applyFont="1" applyAlignment="1">
      <alignment horizontal="left" wrapText="1"/>
    </xf>
    <xf numFmtId="0" fontId="12" fillId="0" borderId="0" xfId="0" applyFont="1" applyAlignment="1">
      <alignment horizontal="left" vertical="center"/>
    </xf>
    <xf numFmtId="0" fontId="7" fillId="0" borderId="0" xfId="0" applyFont="1" applyBorder="1" applyAlignment="1">
      <alignment horizontal="center" vertical="center"/>
    </xf>
    <xf numFmtId="2" fontId="9" fillId="0" borderId="0" xfId="0" applyNumberFormat="1" applyFont="1" applyBorder="1" applyAlignment="1">
      <alignment horizontal="center" vertical="center"/>
    </xf>
    <xf numFmtId="0" fontId="9" fillId="0" borderId="0" xfId="0" applyFont="1" applyAlignment="1">
      <alignment horizontal="right" vertical="center"/>
    </xf>
    <xf numFmtId="0" fontId="9" fillId="0" borderId="0" xfId="0" applyFont="1" applyAlignment="1">
      <alignment horizontal="right"/>
    </xf>
    <xf numFmtId="0" fontId="11" fillId="5" borderId="0" xfId="0" applyFont="1" applyFill="1" applyAlignment="1">
      <alignment horizontal="justify" vertical="top" wrapText="1"/>
    </xf>
    <xf numFmtId="0" fontId="5" fillId="0" borderId="8"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9"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8" xfId="0" applyFont="1" applyFill="1" applyBorder="1" applyAlignment="1">
      <alignment horizontal="left" wrapText="1"/>
    </xf>
    <xf numFmtId="0" fontId="4" fillId="0" borderId="6" xfId="0" applyFont="1" applyFill="1" applyBorder="1" applyAlignment="1">
      <alignment horizontal="left" wrapText="1"/>
    </xf>
    <xf numFmtId="0" fontId="5" fillId="0" borderId="18" xfId="0" applyFont="1" applyFill="1" applyBorder="1" applyAlignment="1">
      <alignment horizontal="center" wrapText="1"/>
    </xf>
    <xf numFmtId="0" fontId="5" fillId="0" borderId="17" xfId="0" applyFont="1" applyFill="1" applyBorder="1" applyAlignment="1">
      <alignment horizontal="center" wrapText="1"/>
    </xf>
    <xf numFmtId="0" fontId="5" fillId="0" borderId="19" xfId="0" applyFont="1" applyFill="1" applyBorder="1" applyAlignment="1">
      <alignment horizontal="center" wrapText="1"/>
    </xf>
    <xf numFmtId="0" fontId="5" fillId="0" borderId="18" xfId="0" applyFont="1" applyBorder="1" applyAlignment="1">
      <alignment horizontal="center" wrapText="1"/>
    </xf>
    <xf numFmtId="0" fontId="5" fillId="0" borderId="17" xfId="0" applyFont="1" applyBorder="1" applyAlignment="1">
      <alignment horizontal="center" wrapText="1"/>
    </xf>
    <xf numFmtId="0" fontId="5" fillId="0" borderId="19" xfId="0" applyFont="1" applyBorder="1" applyAlignment="1">
      <alignment horizontal="center" wrapText="1"/>
    </xf>
    <xf numFmtId="0" fontId="12" fillId="0" borderId="0" xfId="0" applyFont="1" applyAlignment="1">
      <alignment horizontal="left" vertical="center"/>
    </xf>
    <xf numFmtId="0" fontId="4" fillId="0" borderId="16" xfId="0" applyFont="1" applyBorder="1" applyAlignment="1">
      <alignment horizontal="left" wrapText="1"/>
    </xf>
    <xf numFmtId="0" fontId="4" fillId="0" borderId="41" xfId="0" applyFont="1" applyBorder="1" applyAlignment="1">
      <alignment horizontal="left" wrapText="1"/>
    </xf>
    <xf numFmtId="0" fontId="12" fillId="5" borderId="17" xfId="0" applyFont="1" applyFill="1" applyBorder="1" applyAlignment="1">
      <alignment horizontal="center" wrapText="1"/>
    </xf>
    <xf numFmtId="0" fontId="4" fillId="0" borderId="3" xfId="0" applyFont="1" applyFill="1" applyBorder="1" applyAlignment="1">
      <alignment horizontal="left" wrapText="1"/>
    </xf>
    <xf numFmtId="0" fontId="4" fillId="0" borderId="4" xfId="0" applyFont="1" applyFill="1" applyBorder="1" applyAlignment="1">
      <alignment horizontal="left" wrapText="1"/>
    </xf>
    <xf numFmtId="0" fontId="4" fillId="0" borderId="5" xfId="0" applyFont="1" applyFill="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8" fillId="0" borderId="0" xfId="0" applyFont="1" applyAlignment="1">
      <alignment horizontal="left" vertical="center"/>
    </xf>
    <xf numFmtId="0" fontId="9" fillId="0" borderId="0" xfId="0" applyFont="1" applyAlignment="1">
      <alignment horizontal="left" vertical="top"/>
    </xf>
    <xf numFmtId="0" fontId="9" fillId="0" borderId="0" xfId="0" applyFont="1" applyFill="1" applyBorder="1" applyAlignment="1">
      <alignment horizontal="left" vertical="center" wrapText="1"/>
    </xf>
    <xf numFmtId="2" fontId="8" fillId="0" borderId="0" xfId="0" applyNumberFormat="1" applyFont="1" applyBorder="1" applyAlignment="1">
      <alignment horizontal="right"/>
    </xf>
    <xf numFmtId="0" fontId="25" fillId="0" borderId="43" xfId="0" applyFont="1" applyBorder="1" applyAlignment="1">
      <alignment horizontal="left" vertical="center" wrapText="1"/>
    </xf>
    <xf numFmtId="0" fontId="25" fillId="0" borderId="40" xfId="0" applyFont="1" applyBorder="1" applyAlignment="1">
      <alignment horizontal="left" vertical="center" wrapText="1"/>
    </xf>
    <xf numFmtId="0" fontId="21" fillId="0" borderId="43" xfId="0" applyFont="1" applyBorder="1" applyAlignment="1">
      <alignment horizontal="left" vertical="center" wrapText="1"/>
    </xf>
    <xf numFmtId="0" fontId="21" fillId="0" borderId="40" xfId="0" applyFont="1" applyBorder="1" applyAlignment="1">
      <alignment horizontal="left" vertical="center" wrapText="1"/>
    </xf>
    <xf numFmtId="0" fontId="21" fillId="0" borderId="0" xfId="0" applyFont="1" applyBorder="1" applyAlignment="1">
      <alignment horizontal="center" wrapText="1"/>
    </xf>
    <xf numFmtId="0" fontId="20" fillId="0" borderId="43" xfId="0" applyFont="1" applyBorder="1" applyAlignment="1">
      <alignment horizontal="left"/>
    </xf>
    <xf numFmtId="0" fontId="20" fillId="0" borderId="40" xfId="0" applyFont="1" applyBorder="1" applyAlignment="1">
      <alignment horizontal="left"/>
    </xf>
    <xf numFmtId="0" fontId="21" fillId="0" borderId="0" xfId="0" applyFont="1" applyBorder="1" applyAlignment="1">
      <alignment horizontal="right" vertical="center"/>
    </xf>
    <xf numFmtId="2" fontId="9" fillId="0" borderId="0" xfId="0" applyNumberFormat="1" applyFont="1" applyBorder="1" applyAlignment="1">
      <alignment horizontal="center"/>
    </xf>
    <xf numFmtId="0" fontId="18" fillId="0" borderId="0" xfId="0" applyFont="1" applyAlignment="1">
      <alignment horizontal="right" vertical="center"/>
    </xf>
    <xf numFmtId="0" fontId="10" fillId="0" borderId="0" xfId="0" applyFont="1" applyAlignment="1">
      <alignment horizontal="right" vertical="center"/>
    </xf>
    <xf numFmtId="0" fontId="18" fillId="0" borderId="0" xfId="0" applyFont="1" applyBorder="1" applyAlignment="1">
      <alignment horizontal="right" vertical="center"/>
    </xf>
    <xf numFmtId="0" fontId="21" fillId="0" borderId="0" xfId="0" applyFont="1" applyAlignment="1">
      <alignment horizontal="left" vertical="center" wrapText="1"/>
    </xf>
    <xf numFmtId="0" fontId="21" fillId="0" borderId="35" xfId="0" applyFont="1" applyBorder="1" applyAlignment="1">
      <alignment horizontal="center" vertical="center" wrapText="1"/>
    </xf>
    <xf numFmtId="0" fontId="3" fillId="0" borderId="10" xfId="0" applyFont="1" applyBorder="1" applyAlignment="1">
      <alignment horizontal="left" wrapText="1"/>
    </xf>
    <xf numFmtId="0" fontId="21" fillId="0" borderId="35" xfId="0" applyFont="1" applyFill="1" applyBorder="1" applyAlignment="1">
      <alignment horizontal="center" vertical="center" wrapText="1"/>
    </xf>
    <xf numFmtId="0" fontId="18" fillId="0" borderId="43" xfId="0" applyFont="1" applyBorder="1" applyAlignment="1">
      <alignment horizontal="left"/>
    </xf>
    <xf numFmtId="0" fontId="18" fillId="0" borderId="40" xfId="0" applyFont="1" applyBorder="1" applyAlignment="1">
      <alignment horizontal="left"/>
    </xf>
    <xf numFmtId="0" fontId="12" fillId="0" borderId="0" xfId="0" applyFont="1" applyAlignment="1">
      <alignment horizontal="center" vertical="center"/>
    </xf>
    <xf numFmtId="0" fontId="25" fillId="0" borderId="0" xfId="0" applyFont="1" applyAlignment="1">
      <alignment horizontal="center" vertical="center"/>
    </xf>
    <xf numFmtId="0" fontId="23" fillId="0" borderId="0" xfId="0" applyFont="1" applyBorder="1" applyAlignment="1">
      <alignment horizontal="right" vertical="top"/>
    </xf>
    <xf numFmtId="14" fontId="18" fillId="0" borderId="0" xfId="0" applyNumberFormat="1" applyFont="1" applyAlignment="1">
      <alignment horizontal="right" vertical="center"/>
    </xf>
    <xf numFmtId="0" fontId="18" fillId="0" borderId="0" xfId="0" applyFont="1" applyAlignment="1">
      <alignment horizontal="left" wrapText="1"/>
    </xf>
    <xf numFmtId="0" fontId="18" fillId="0" borderId="0" xfId="0" applyFont="1" applyAlignment="1">
      <alignment horizontal="right" vertical="center" wrapText="1"/>
    </xf>
    <xf numFmtId="0" fontId="21" fillId="0" borderId="0" xfId="0" applyFont="1" applyAlignment="1">
      <alignment horizontal="left" wrapText="1"/>
    </xf>
    <xf numFmtId="0" fontId="21" fillId="0" borderId="0" xfId="0" applyFont="1" applyAlignment="1">
      <alignment horizontal="left"/>
    </xf>
    <xf numFmtId="0" fontId="18" fillId="0" borderId="0" xfId="0" applyFont="1" applyAlignment="1">
      <alignment vertical="center" wrapText="1"/>
    </xf>
    <xf numFmtId="0" fontId="18" fillId="0" borderId="0" xfId="0" applyFont="1" applyFill="1" applyBorder="1" applyAlignment="1">
      <alignment horizontal="left" vertical="center" wrapText="1"/>
    </xf>
    <xf numFmtId="0" fontId="18" fillId="0" borderId="0" xfId="0" applyFont="1" applyBorder="1" applyAlignment="1">
      <alignment horizontal="right"/>
    </xf>
    <xf numFmtId="0" fontId="0" fillId="0" borderId="0" xfId="0" applyAlignment="1">
      <alignment horizontal="right"/>
    </xf>
    <xf numFmtId="0" fontId="21" fillId="0" borderId="0" xfId="0" applyFont="1" applyBorder="1" applyAlignment="1">
      <alignment horizontal="left" wrapText="1"/>
    </xf>
    <xf numFmtId="0" fontId="21" fillId="0" borderId="0" xfId="0" applyFont="1" applyBorder="1" applyAlignment="1">
      <alignment horizontal="right" vertical="center" wrapText="1"/>
    </xf>
    <xf numFmtId="2" fontId="21" fillId="0" borderId="0" xfId="0" applyNumberFormat="1" applyFont="1" applyAlignment="1">
      <alignment vertical="center"/>
    </xf>
    <xf numFmtId="0" fontId="18" fillId="5" borderId="0" xfId="0" applyFont="1" applyFill="1" applyAlignment="1">
      <alignment horizontal="center" wrapText="1"/>
    </xf>
    <xf numFmtId="0" fontId="21" fillId="0" borderId="39" xfId="0" applyFont="1" applyBorder="1" applyAlignment="1">
      <alignment horizontal="center" wrapText="1"/>
    </xf>
    <xf numFmtId="0" fontId="21" fillId="0" borderId="0" xfId="0" applyFont="1" applyBorder="1" applyAlignment="1">
      <alignment horizontal="left" vertical="center" wrapText="1"/>
    </xf>
    <xf numFmtId="0" fontId="9" fillId="0" borderId="0" xfId="0" applyFont="1" applyAlignment="1">
      <alignment horizontal="center"/>
    </xf>
    <xf numFmtId="0" fontId="18" fillId="0" borderId="0" xfId="0" applyFont="1" applyAlignment="1">
      <alignment horizont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2071"/>
  <sheetViews>
    <sheetView tabSelected="1" topLeftCell="A658" zoomScale="120" zoomScaleNormal="120" workbookViewId="0">
      <selection activeCell="D2" sqref="D2:I2"/>
    </sheetView>
  </sheetViews>
  <sheetFormatPr defaultColWidth="9.140625" defaultRowHeight="12.75" x14ac:dyDescent="0.2"/>
  <cols>
    <col min="1" max="1" width="5.5703125" style="6" customWidth="1"/>
    <col min="2" max="2" width="13.7109375" style="6" customWidth="1"/>
    <col min="3" max="3" width="36.5703125" style="7" customWidth="1"/>
    <col min="4" max="4" width="9.5703125" style="6" customWidth="1"/>
    <col min="5" max="5" width="6.42578125" style="6" customWidth="1"/>
    <col min="6" max="6" width="5.85546875" style="2" customWidth="1"/>
    <col min="7" max="7" width="13.140625" style="147" customWidth="1"/>
    <col min="8" max="8" width="12.5703125" style="4" customWidth="1"/>
    <col min="9" max="9" width="14.85546875" style="4" customWidth="1"/>
    <col min="10" max="10" width="11.5703125" style="2" customWidth="1"/>
    <col min="11" max="11" width="9.140625" style="2" customWidth="1"/>
    <col min="12" max="12" width="10" style="2" customWidth="1"/>
    <col min="13" max="16384" width="9.140625" style="2"/>
  </cols>
  <sheetData>
    <row r="1" spans="1:9" ht="21.6" customHeight="1" x14ac:dyDescent="0.25">
      <c r="A1" s="84"/>
      <c r="B1" s="84"/>
      <c r="C1" s="85"/>
      <c r="D1" s="35" t="s">
        <v>2514</v>
      </c>
      <c r="E1" s="35"/>
      <c r="F1" s="35"/>
      <c r="G1" s="140"/>
      <c r="H1" s="36"/>
      <c r="I1" s="36"/>
    </row>
    <row r="2" spans="1:9" ht="92.25" customHeight="1" x14ac:dyDescent="0.25">
      <c r="A2" s="84"/>
      <c r="B2" s="84"/>
      <c r="C2" s="85"/>
      <c r="D2" s="354" t="s">
        <v>2394</v>
      </c>
      <c r="E2" s="354"/>
      <c r="F2" s="354"/>
      <c r="G2" s="354"/>
      <c r="H2" s="354"/>
      <c r="I2" s="354"/>
    </row>
    <row r="3" spans="1:9" ht="15" x14ac:dyDescent="0.25">
      <c r="A3" s="84"/>
      <c r="B3" s="84"/>
      <c r="C3" s="85"/>
      <c r="D3" s="86" t="s">
        <v>2145</v>
      </c>
      <c r="E3" s="86"/>
      <c r="F3" s="87"/>
      <c r="G3" s="141"/>
      <c r="H3" s="36"/>
      <c r="I3" s="36"/>
    </row>
    <row r="4" spans="1:9" ht="58.5" customHeight="1" thickBot="1" x14ac:dyDescent="0.25">
      <c r="A4" s="377" t="s">
        <v>2146</v>
      </c>
      <c r="B4" s="377"/>
      <c r="C4" s="377"/>
      <c r="D4" s="377"/>
      <c r="E4" s="377"/>
      <c r="F4" s="377"/>
      <c r="G4" s="377"/>
      <c r="H4" s="377"/>
      <c r="I4" s="377"/>
    </row>
    <row r="5" spans="1:9" s="26" customFormat="1" ht="39" thickBot="1" x14ac:dyDescent="0.25">
      <c r="A5" s="315" t="s">
        <v>0</v>
      </c>
      <c r="B5" s="316" t="s">
        <v>598</v>
      </c>
      <c r="C5" s="317" t="s">
        <v>1</v>
      </c>
      <c r="D5" s="318" t="s">
        <v>583</v>
      </c>
      <c r="E5" s="319" t="s">
        <v>599</v>
      </c>
      <c r="F5" s="320" t="s">
        <v>600</v>
      </c>
      <c r="G5" s="321" t="s">
        <v>601</v>
      </c>
      <c r="H5" s="322" t="s">
        <v>602</v>
      </c>
      <c r="I5" s="323" t="s">
        <v>603</v>
      </c>
    </row>
    <row r="6" spans="1:9" s="26" customFormat="1" ht="13.5" thickBot="1" x14ac:dyDescent="0.25">
      <c r="A6" s="355" t="s">
        <v>27</v>
      </c>
      <c r="B6" s="356"/>
      <c r="C6" s="356"/>
      <c r="D6" s="356"/>
      <c r="E6" s="356"/>
      <c r="F6" s="356"/>
      <c r="G6" s="356"/>
      <c r="H6" s="356"/>
      <c r="I6" s="357"/>
    </row>
    <row r="7" spans="1:9" s="26" customFormat="1" ht="25.5" x14ac:dyDescent="0.2">
      <c r="A7" s="40">
        <v>1</v>
      </c>
      <c r="B7" s="114" t="s">
        <v>607</v>
      </c>
      <c r="C7" s="94" t="s">
        <v>2147</v>
      </c>
      <c r="D7" s="40"/>
      <c r="E7" s="40" t="s">
        <v>9</v>
      </c>
      <c r="F7" s="40">
        <v>1</v>
      </c>
      <c r="G7" s="117">
        <v>3719912.26</v>
      </c>
      <c r="H7" s="49"/>
      <c r="I7" s="49">
        <f t="shared" ref="I7:I9" si="0">G7-H7</f>
        <v>3719912.26</v>
      </c>
    </row>
    <row r="8" spans="1:9" s="26" customFormat="1" ht="25.5" x14ac:dyDescent="0.2">
      <c r="A8" s="95">
        <v>2</v>
      </c>
      <c r="B8" s="115" t="s">
        <v>608</v>
      </c>
      <c r="C8" s="43" t="s">
        <v>2148</v>
      </c>
      <c r="D8" s="95"/>
      <c r="E8" s="41" t="s">
        <v>9</v>
      </c>
      <c r="F8" s="95">
        <v>1</v>
      </c>
      <c r="G8" s="62">
        <v>3493447.3000000003</v>
      </c>
      <c r="H8" s="97"/>
      <c r="I8" s="50">
        <f t="shared" si="0"/>
        <v>3493447.3000000003</v>
      </c>
    </row>
    <row r="9" spans="1:9" s="26" customFormat="1" ht="26.25" thickBot="1" x14ac:dyDescent="0.25">
      <c r="A9" s="96">
        <v>3</v>
      </c>
      <c r="B9" s="116" t="s">
        <v>609</v>
      </c>
      <c r="C9" s="93" t="s">
        <v>2149</v>
      </c>
      <c r="D9" s="96"/>
      <c r="E9" s="46" t="s">
        <v>9</v>
      </c>
      <c r="F9" s="96">
        <v>1</v>
      </c>
      <c r="G9" s="142">
        <v>7048558.4400000004</v>
      </c>
      <c r="H9" s="98"/>
      <c r="I9" s="47">
        <f t="shared" si="0"/>
        <v>7048558.4400000004</v>
      </c>
    </row>
    <row r="10" spans="1:9" s="26" customFormat="1" ht="13.5" thickBot="1" x14ac:dyDescent="0.25">
      <c r="A10" s="358" t="s">
        <v>28</v>
      </c>
      <c r="B10" s="359"/>
      <c r="C10" s="359"/>
      <c r="D10" s="359"/>
      <c r="E10" s="359"/>
      <c r="F10" s="360"/>
      <c r="G10" s="99">
        <f>SUM(G7:G9)</f>
        <v>14261918</v>
      </c>
      <c r="H10" s="99">
        <f t="shared" ref="H10" si="1">H7</f>
        <v>0</v>
      </c>
      <c r="I10" s="100">
        <f>SUM(I7:I9)</f>
        <v>14261918</v>
      </c>
    </row>
    <row r="11" spans="1:9" s="26" customFormat="1" ht="13.5" thickBot="1" x14ac:dyDescent="0.25">
      <c r="A11" s="361" t="s">
        <v>14</v>
      </c>
      <c r="B11" s="362"/>
      <c r="C11" s="362"/>
      <c r="D11" s="362"/>
      <c r="E11" s="362"/>
      <c r="F11" s="362"/>
      <c r="G11" s="362"/>
      <c r="H11" s="362"/>
      <c r="I11" s="363"/>
    </row>
    <row r="12" spans="1:9" s="26" customFormat="1" ht="25.5" x14ac:dyDescent="0.2">
      <c r="A12" s="38">
        <v>1</v>
      </c>
      <c r="B12" s="131" t="s">
        <v>137</v>
      </c>
      <c r="C12" s="43" t="s">
        <v>2150</v>
      </c>
      <c r="D12" s="95">
        <v>2005</v>
      </c>
      <c r="E12" s="46" t="s">
        <v>9</v>
      </c>
      <c r="F12" s="40">
        <v>1</v>
      </c>
      <c r="G12" s="62">
        <v>468548</v>
      </c>
      <c r="H12" s="118">
        <v>103105.72</v>
      </c>
      <c r="I12" s="148">
        <f t="shared" ref="I12:I50" si="2">G12-H12</f>
        <v>365442.28</v>
      </c>
    </row>
    <row r="13" spans="1:9" s="26" customFormat="1" ht="38.25" x14ac:dyDescent="0.2">
      <c r="A13" s="38">
        <v>2</v>
      </c>
      <c r="B13" s="95" t="s">
        <v>610</v>
      </c>
      <c r="C13" s="43" t="s">
        <v>2151</v>
      </c>
      <c r="D13" s="95">
        <v>1962</v>
      </c>
      <c r="E13" s="46" t="s">
        <v>9</v>
      </c>
      <c r="F13" s="95">
        <v>1</v>
      </c>
      <c r="G13" s="62">
        <v>6928915</v>
      </c>
      <c r="H13" s="119">
        <v>1707571.51</v>
      </c>
      <c r="I13" s="148">
        <f t="shared" si="2"/>
        <v>5221343.49</v>
      </c>
    </row>
    <row r="14" spans="1:9" s="26" customFormat="1" ht="25.5" x14ac:dyDescent="0.2">
      <c r="A14" s="38">
        <v>3</v>
      </c>
      <c r="B14" s="95" t="s">
        <v>611</v>
      </c>
      <c r="C14" s="43" t="s">
        <v>2152</v>
      </c>
      <c r="D14" s="95">
        <v>1962</v>
      </c>
      <c r="E14" s="46" t="s">
        <v>9</v>
      </c>
      <c r="F14" s="95">
        <v>1</v>
      </c>
      <c r="G14" s="62">
        <v>7893</v>
      </c>
      <c r="H14" s="119">
        <v>7800.59</v>
      </c>
      <c r="I14" s="148">
        <f t="shared" si="2"/>
        <v>92.409999999999854</v>
      </c>
    </row>
    <row r="15" spans="1:9" s="26" customFormat="1" ht="25.5" x14ac:dyDescent="0.2">
      <c r="A15" s="38">
        <v>4</v>
      </c>
      <c r="B15" s="95" t="s">
        <v>612</v>
      </c>
      <c r="C15" s="43" t="s">
        <v>2153</v>
      </c>
      <c r="D15" s="95">
        <v>1962</v>
      </c>
      <c r="E15" s="46" t="s">
        <v>9</v>
      </c>
      <c r="F15" s="95">
        <v>1</v>
      </c>
      <c r="G15" s="62">
        <v>17159</v>
      </c>
      <c r="H15" s="119">
        <v>13906.02</v>
      </c>
      <c r="I15" s="148">
        <f t="shared" si="2"/>
        <v>3252.9799999999996</v>
      </c>
    </row>
    <row r="16" spans="1:9" s="26" customFormat="1" ht="25.5" x14ac:dyDescent="0.2">
      <c r="A16" s="38">
        <v>5</v>
      </c>
      <c r="B16" s="95" t="s">
        <v>613</v>
      </c>
      <c r="C16" s="43" t="s">
        <v>2154</v>
      </c>
      <c r="D16" s="95">
        <v>1962</v>
      </c>
      <c r="E16" s="46" t="s">
        <v>9</v>
      </c>
      <c r="F16" s="95">
        <v>5</v>
      </c>
      <c r="G16" s="62">
        <v>26205</v>
      </c>
      <c r="H16" s="119">
        <v>16208.23</v>
      </c>
      <c r="I16" s="148">
        <f t="shared" si="2"/>
        <v>9996.77</v>
      </c>
    </row>
    <row r="17" spans="1:9" s="26" customFormat="1" ht="25.5" x14ac:dyDescent="0.2">
      <c r="A17" s="38">
        <v>6</v>
      </c>
      <c r="B17" s="95" t="s">
        <v>614</v>
      </c>
      <c r="C17" s="43" t="s">
        <v>2155</v>
      </c>
      <c r="D17" s="95">
        <v>1974</v>
      </c>
      <c r="E17" s="46" t="s">
        <v>9</v>
      </c>
      <c r="F17" s="95">
        <v>1</v>
      </c>
      <c r="G17" s="62">
        <v>480333.52</v>
      </c>
      <c r="H17" s="119">
        <v>414286.2</v>
      </c>
      <c r="I17" s="148">
        <f t="shared" si="2"/>
        <v>66047.320000000007</v>
      </c>
    </row>
    <row r="18" spans="1:9" s="26" customFormat="1" ht="25.5" x14ac:dyDescent="0.2">
      <c r="A18" s="38">
        <v>7</v>
      </c>
      <c r="B18" s="95" t="s">
        <v>615</v>
      </c>
      <c r="C18" s="43" t="s">
        <v>2156</v>
      </c>
      <c r="D18" s="95">
        <v>1917</v>
      </c>
      <c r="E18" s="46" t="s">
        <v>9</v>
      </c>
      <c r="F18" s="95">
        <v>1</v>
      </c>
      <c r="G18" s="62">
        <v>266327</v>
      </c>
      <c r="H18" s="119">
        <v>266327</v>
      </c>
      <c r="I18" s="148">
        <f t="shared" si="2"/>
        <v>0</v>
      </c>
    </row>
    <row r="19" spans="1:9" s="26" customFormat="1" ht="25.5" x14ac:dyDescent="0.2">
      <c r="A19" s="38">
        <v>8</v>
      </c>
      <c r="B19" s="41" t="s">
        <v>616</v>
      </c>
      <c r="C19" s="44" t="s">
        <v>2157</v>
      </c>
      <c r="D19" s="41">
        <v>1950</v>
      </c>
      <c r="E19" s="46" t="s">
        <v>9</v>
      </c>
      <c r="F19" s="41">
        <v>1</v>
      </c>
      <c r="G19" s="61">
        <v>40275</v>
      </c>
      <c r="H19" s="120">
        <v>40275</v>
      </c>
      <c r="I19" s="137">
        <f t="shared" si="2"/>
        <v>0</v>
      </c>
    </row>
    <row r="20" spans="1:9" s="26" customFormat="1" ht="25.5" x14ac:dyDescent="0.2">
      <c r="A20" s="38">
        <v>9</v>
      </c>
      <c r="B20" s="41" t="s">
        <v>617</v>
      </c>
      <c r="C20" s="44" t="s">
        <v>2158</v>
      </c>
      <c r="D20" s="41">
        <v>1956</v>
      </c>
      <c r="E20" s="46" t="s">
        <v>9</v>
      </c>
      <c r="F20" s="41">
        <v>1</v>
      </c>
      <c r="G20" s="61">
        <v>21123</v>
      </c>
      <c r="H20" s="120">
        <v>21123</v>
      </c>
      <c r="I20" s="137">
        <f t="shared" si="2"/>
        <v>0</v>
      </c>
    </row>
    <row r="21" spans="1:9" s="26" customFormat="1" ht="38.25" x14ac:dyDescent="0.2">
      <c r="A21" s="38">
        <v>10</v>
      </c>
      <c r="B21" s="41" t="s">
        <v>617</v>
      </c>
      <c r="C21" s="44" t="s">
        <v>2159</v>
      </c>
      <c r="D21" s="41">
        <v>2016</v>
      </c>
      <c r="E21" s="46" t="s">
        <v>9</v>
      </c>
      <c r="F21" s="41">
        <v>1</v>
      </c>
      <c r="G21" s="61">
        <v>186686.73</v>
      </c>
      <c r="H21" s="120">
        <v>77630.559999999998</v>
      </c>
      <c r="I21" s="137">
        <f t="shared" si="2"/>
        <v>109056.17000000001</v>
      </c>
    </row>
    <row r="22" spans="1:9" s="26" customFormat="1" ht="25.5" x14ac:dyDescent="0.2">
      <c r="A22" s="38">
        <v>11</v>
      </c>
      <c r="B22" s="41" t="s">
        <v>618</v>
      </c>
      <c r="C22" s="44" t="s">
        <v>2160</v>
      </c>
      <c r="D22" s="41">
        <v>1947</v>
      </c>
      <c r="E22" s="46" t="s">
        <v>9</v>
      </c>
      <c r="F22" s="41">
        <v>1</v>
      </c>
      <c r="G22" s="61">
        <v>34115</v>
      </c>
      <c r="H22" s="120">
        <v>34115</v>
      </c>
      <c r="I22" s="137">
        <f t="shared" si="2"/>
        <v>0</v>
      </c>
    </row>
    <row r="23" spans="1:9" s="26" customFormat="1" ht="25.5" x14ac:dyDescent="0.2">
      <c r="A23" s="38">
        <v>12</v>
      </c>
      <c r="B23" s="41" t="s">
        <v>619</v>
      </c>
      <c r="C23" s="45" t="s">
        <v>2161</v>
      </c>
      <c r="D23" s="41">
        <v>1998</v>
      </c>
      <c r="E23" s="46" t="s">
        <v>9</v>
      </c>
      <c r="F23" s="41">
        <v>1</v>
      </c>
      <c r="G23" s="61">
        <v>11000</v>
      </c>
      <c r="H23" s="120">
        <v>11000</v>
      </c>
      <c r="I23" s="137">
        <f t="shared" si="2"/>
        <v>0</v>
      </c>
    </row>
    <row r="24" spans="1:9" s="26" customFormat="1" ht="25.5" x14ac:dyDescent="0.2">
      <c r="A24" s="38">
        <v>13</v>
      </c>
      <c r="B24" s="41" t="s">
        <v>620</v>
      </c>
      <c r="C24" s="45" t="s">
        <v>2162</v>
      </c>
      <c r="D24" s="41">
        <v>1998</v>
      </c>
      <c r="E24" s="46" t="s">
        <v>9</v>
      </c>
      <c r="F24" s="41">
        <v>1</v>
      </c>
      <c r="G24" s="61">
        <v>503</v>
      </c>
      <c r="H24" s="120">
        <v>503</v>
      </c>
      <c r="I24" s="137">
        <f t="shared" si="2"/>
        <v>0</v>
      </c>
    </row>
    <row r="25" spans="1:9" s="26" customFormat="1" ht="25.5" x14ac:dyDescent="0.2">
      <c r="A25" s="38">
        <v>14</v>
      </c>
      <c r="B25" s="41" t="s">
        <v>621</v>
      </c>
      <c r="C25" s="45" t="s">
        <v>2163</v>
      </c>
      <c r="D25" s="41">
        <v>1963</v>
      </c>
      <c r="E25" s="46" t="s">
        <v>9</v>
      </c>
      <c r="F25" s="41">
        <v>1</v>
      </c>
      <c r="G25" s="61">
        <v>1236</v>
      </c>
      <c r="H25" s="120">
        <v>1236</v>
      </c>
      <c r="I25" s="137">
        <f t="shared" si="2"/>
        <v>0</v>
      </c>
    </row>
    <row r="26" spans="1:9" s="26" customFormat="1" ht="25.5" x14ac:dyDescent="0.2">
      <c r="A26" s="38">
        <v>15</v>
      </c>
      <c r="B26" s="41" t="s">
        <v>622</v>
      </c>
      <c r="C26" s="45" t="s">
        <v>2164</v>
      </c>
      <c r="D26" s="41">
        <v>1963</v>
      </c>
      <c r="E26" s="46" t="s">
        <v>9</v>
      </c>
      <c r="F26" s="41">
        <v>1</v>
      </c>
      <c r="G26" s="61">
        <v>1235</v>
      </c>
      <c r="H26" s="120">
        <v>1235</v>
      </c>
      <c r="I26" s="137">
        <f t="shared" si="2"/>
        <v>0</v>
      </c>
    </row>
    <row r="27" spans="1:9" s="26" customFormat="1" ht="25.5" x14ac:dyDescent="0.2">
      <c r="A27" s="38">
        <v>16</v>
      </c>
      <c r="B27" s="41" t="s">
        <v>623</v>
      </c>
      <c r="C27" s="45" t="s">
        <v>2165</v>
      </c>
      <c r="D27" s="41">
        <v>1963</v>
      </c>
      <c r="E27" s="46" t="s">
        <v>9</v>
      </c>
      <c r="F27" s="41">
        <v>1</v>
      </c>
      <c r="G27" s="61">
        <v>1235</v>
      </c>
      <c r="H27" s="120">
        <v>1235</v>
      </c>
      <c r="I27" s="137">
        <f t="shared" si="2"/>
        <v>0</v>
      </c>
    </row>
    <row r="28" spans="1:9" s="26" customFormat="1" ht="25.5" x14ac:dyDescent="0.2">
      <c r="A28" s="38">
        <v>17</v>
      </c>
      <c r="B28" s="41" t="s">
        <v>624</v>
      </c>
      <c r="C28" s="45" t="s">
        <v>2166</v>
      </c>
      <c r="D28" s="41">
        <v>1963</v>
      </c>
      <c r="E28" s="46" t="s">
        <v>9</v>
      </c>
      <c r="F28" s="41">
        <v>1</v>
      </c>
      <c r="G28" s="61">
        <v>1235</v>
      </c>
      <c r="H28" s="120">
        <v>1235</v>
      </c>
      <c r="I28" s="137">
        <f t="shared" si="2"/>
        <v>0</v>
      </c>
    </row>
    <row r="29" spans="1:9" s="26" customFormat="1" ht="25.5" x14ac:dyDescent="0.2">
      <c r="A29" s="38">
        <v>18</v>
      </c>
      <c r="B29" s="41" t="s">
        <v>625</v>
      </c>
      <c r="C29" s="45" t="s">
        <v>2167</v>
      </c>
      <c r="D29" s="41">
        <v>1963</v>
      </c>
      <c r="E29" s="46" t="s">
        <v>9</v>
      </c>
      <c r="F29" s="41">
        <v>1</v>
      </c>
      <c r="G29" s="61">
        <v>690</v>
      </c>
      <c r="H29" s="120">
        <v>690</v>
      </c>
      <c r="I29" s="137">
        <f t="shared" si="2"/>
        <v>0</v>
      </c>
    </row>
    <row r="30" spans="1:9" s="26" customFormat="1" ht="25.5" x14ac:dyDescent="0.2">
      <c r="A30" s="38">
        <v>19</v>
      </c>
      <c r="B30" s="41" t="s">
        <v>626</v>
      </c>
      <c r="C30" s="45" t="s">
        <v>2168</v>
      </c>
      <c r="D30" s="41">
        <v>1967</v>
      </c>
      <c r="E30" s="46" t="s">
        <v>9</v>
      </c>
      <c r="F30" s="41">
        <v>1</v>
      </c>
      <c r="G30" s="61">
        <v>521</v>
      </c>
      <c r="H30" s="120">
        <v>521</v>
      </c>
      <c r="I30" s="137">
        <f t="shared" si="2"/>
        <v>0</v>
      </c>
    </row>
    <row r="31" spans="1:9" s="26" customFormat="1" ht="25.5" x14ac:dyDescent="0.2">
      <c r="A31" s="38">
        <v>20</v>
      </c>
      <c r="B31" s="41" t="s">
        <v>627</v>
      </c>
      <c r="C31" s="44" t="s">
        <v>2169</v>
      </c>
      <c r="D31" s="41">
        <v>2001</v>
      </c>
      <c r="E31" s="46" t="s">
        <v>9</v>
      </c>
      <c r="F31" s="41">
        <v>1</v>
      </c>
      <c r="G31" s="61">
        <v>27310</v>
      </c>
      <c r="H31" s="120">
        <v>27310</v>
      </c>
      <c r="I31" s="137">
        <f t="shared" si="2"/>
        <v>0</v>
      </c>
    </row>
    <row r="32" spans="1:9" s="26" customFormat="1" ht="25.5" x14ac:dyDescent="0.2">
      <c r="A32" s="38">
        <v>21</v>
      </c>
      <c r="B32" s="41" t="s">
        <v>628</v>
      </c>
      <c r="C32" s="44" t="s">
        <v>2170</v>
      </c>
      <c r="D32" s="41">
        <v>1956</v>
      </c>
      <c r="E32" s="46" t="s">
        <v>9</v>
      </c>
      <c r="F32" s="41">
        <v>1</v>
      </c>
      <c r="G32" s="61">
        <v>29537</v>
      </c>
      <c r="H32" s="120">
        <v>8836.49</v>
      </c>
      <c r="I32" s="137">
        <f t="shared" si="2"/>
        <v>20700.510000000002</v>
      </c>
    </row>
    <row r="33" spans="1:9" s="26" customFormat="1" ht="38.25" x14ac:dyDescent="0.2">
      <c r="A33" s="38">
        <v>22</v>
      </c>
      <c r="B33" s="41">
        <v>1013000001</v>
      </c>
      <c r="C33" s="44" t="s">
        <v>2171</v>
      </c>
      <c r="D33" s="41">
        <v>1936</v>
      </c>
      <c r="E33" s="46" t="s">
        <v>9</v>
      </c>
      <c r="F33" s="41">
        <v>1</v>
      </c>
      <c r="G33" s="61">
        <v>250708</v>
      </c>
      <c r="H33" s="120">
        <v>250708</v>
      </c>
      <c r="I33" s="137">
        <f t="shared" si="2"/>
        <v>0</v>
      </c>
    </row>
    <row r="34" spans="1:9" s="26" customFormat="1" ht="38.25" x14ac:dyDescent="0.2">
      <c r="A34" s="38">
        <v>23</v>
      </c>
      <c r="B34" s="41" t="s">
        <v>629</v>
      </c>
      <c r="C34" s="44" t="s">
        <v>2172</v>
      </c>
      <c r="D34" s="41">
        <v>1950</v>
      </c>
      <c r="E34" s="46" t="s">
        <v>9</v>
      </c>
      <c r="F34" s="41">
        <v>1</v>
      </c>
      <c r="G34" s="61">
        <v>150240</v>
      </c>
      <c r="H34" s="120">
        <v>73166.399999999994</v>
      </c>
      <c r="I34" s="137">
        <f t="shared" si="2"/>
        <v>77073.600000000006</v>
      </c>
    </row>
    <row r="35" spans="1:9" s="26" customFormat="1" ht="25.5" x14ac:dyDescent="0.2">
      <c r="A35" s="38">
        <v>24</v>
      </c>
      <c r="B35" s="41" t="s">
        <v>630</v>
      </c>
      <c r="C35" s="44" t="s">
        <v>2173</v>
      </c>
      <c r="D35" s="41">
        <v>2002</v>
      </c>
      <c r="E35" s="46" t="s">
        <v>9</v>
      </c>
      <c r="F35" s="41">
        <v>1</v>
      </c>
      <c r="G35" s="61">
        <v>25855</v>
      </c>
      <c r="H35" s="120">
        <v>25855</v>
      </c>
      <c r="I35" s="137">
        <f t="shared" si="2"/>
        <v>0</v>
      </c>
    </row>
    <row r="36" spans="1:9" s="26" customFormat="1" ht="25.5" x14ac:dyDescent="0.2">
      <c r="A36" s="38">
        <v>25</v>
      </c>
      <c r="B36" s="41" t="s">
        <v>631</v>
      </c>
      <c r="C36" s="45" t="s">
        <v>2174</v>
      </c>
      <c r="D36" s="41">
        <v>2007</v>
      </c>
      <c r="E36" s="46" t="s">
        <v>9</v>
      </c>
      <c r="F36" s="41">
        <v>1</v>
      </c>
      <c r="G36" s="61">
        <v>3522</v>
      </c>
      <c r="H36" s="120">
        <v>3522</v>
      </c>
      <c r="I36" s="137">
        <f t="shared" si="2"/>
        <v>0</v>
      </c>
    </row>
    <row r="37" spans="1:9" s="26" customFormat="1" ht="25.5" x14ac:dyDescent="0.2">
      <c r="A37" s="38">
        <v>26</v>
      </c>
      <c r="B37" s="41" t="s">
        <v>632</v>
      </c>
      <c r="C37" s="45" t="s">
        <v>2175</v>
      </c>
      <c r="D37" s="41">
        <v>1992</v>
      </c>
      <c r="E37" s="46" t="s">
        <v>9</v>
      </c>
      <c r="F37" s="41">
        <v>1</v>
      </c>
      <c r="G37" s="61">
        <v>224298</v>
      </c>
      <c r="H37" s="120">
        <v>224298</v>
      </c>
      <c r="I37" s="137">
        <f t="shared" si="2"/>
        <v>0</v>
      </c>
    </row>
    <row r="38" spans="1:9" s="26" customFormat="1" ht="25.5" x14ac:dyDescent="0.2">
      <c r="A38" s="38">
        <v>27</v>
      </c>
      <c r="B38" s="41" t="s">
        <v>632</v>
      </c>
      <c r="C38" s="45" t="s">
        <v>2176</v>
      </c>
      <c r="D38" s="41">
        <v>1992</v>
      </c>
      <c r="E38" s="46" t="s">
        <v>9</v>
      </c>
      <c r="F38" s="41">
        <v>1</v>
      </c>
      <c r="G38" s="61">
        <v>1750</v>
      </c>
      <c r="H38" s="120">
        <v>1750</v>
      </c>
      <c r="I38" s="137">
        <f t="shared" si="2"/>
        <v>0</v>
      </c>
    </row>
    <row r="39" spans="1:9" s="26" customFormat="1" ht="25.5" x14ac:dyDescent="0.2">
      <c r="A39" s="38">
        <v>28</v>
      </c>
      <c r="B39" s="41" t="s">
        <v>632</v>
      </c>
      <c r="C39" s="45" t="s">
        <v>2177</v>
      </c>
      <c r="D39" s="41">
        <v>1992</v>
      </c>
      <c r="E39" s="46" t="s">
        <v>9</v>
      </c>
      <c r="F39" s="41">
        <v>1</v>
      </c>
      <c r="G39" s="61">
        <v>2747</v>
      </c>
      <c r="H39" s="120">
        <v>2747</v>
      </c>
      <c r="I39" s="137">
        <f t="shared" si="2"/>
        <v>0</v>
      </c>
    </row>
    <row r="40" spans="1:9" s="26" customFormat="1" ht="25.5" x14ac:dyDescent="0.2">
      <c r="A40" s="38">
        <v>29</v>
      </c>
      <c r="B40" s="41" t="s">
        <v>633</v>
      </c>
      <c r="C40" s="45" t="s">
        <v>2178</v>
      </c>
      <c r="D40" s="41">
        <v>1989</v>
      </c>
      <c r="E40" s="46" t="s">
        <v>9</v>
      </c>
      <c r="F40" s="41">
        <v>1</v>
      </c>
      <c r="G40" s="61">
        <v>597</v>
      </c>
      <c r="H40" s="120">
        <v>359.2</v>
      </c>
      <c r="I40" s="137">
        <f t="shared" si="2"/>
        <v>237.8</v>
      </c>
    </row>
    <row r="41" spans="1:9" s="26" customFormat="1" ht="25.5" x14ac:dyDescent="0.2">
      <c r="A41" s="38">
        <v>30</v>
      </c>
      <c r="B41" s="41" t="s">
        <v>634</v>
      </c>
      <c r="C41" s="45" t="s">
        <v>2179</v>
      </c>
      <c r="D41" s="41">
        <v>2000</v>
      </c>
      <c r="E41" s="46" t="s">
        <v>9</v>
      </c>
      <c r="F41" s="41">
        <v>1</v>
      </c>
      <c r="G41" s="61">
        <v>1654</v>
      </c>
      <c r="H41" s="120">
        <v>1654</v>
      </c>
      <c r="I41" s="137">
        <f t="shared" si="2"/>
        <v>0</v>
      </c>
    </row>
    <row r="42" spans="1:9" s="26" customFormat="1" ht="25.5" x14ac:dyDescent="0.2">
      <c r="A42" s="38">
        <v>31</v>
      </c>
      <c r="B42" s="41" t="s">
        <v>635</v>
      </c>
      <c r="C42" s="45" t="s">
        <v>2180</v>
      </c>
      <c r="D42" s="41">
        <v>1936</v>
      </c>
      <c r="E42" s="46" t="s">
        <v>9</v>
      </c>
      <c r="F42" s="41">
        <v>1</v>
      </c>
      <c r="G42" s="61">
        <v>7315</v>
      </c>
      <c r="H42" s="120">
        <v>7315</v>
      </c>
      <c r="I42" s="137">
        <f t="shared" si="2"/>
        <v>0</v>
      </c>
    </row>
    <row r="43" spans="1:9" s="26" customFormat="1" ht="25.5" x14ac:dyDescent="0.2">
      <c r="A43" s="38">
        <v>32</v>
      </c>
      <c r="B43" s="41" t="s">
        <v>636</v>
      </c>
      <c r="C43" s="45" t="s">
        <v>2181</v>
      </c>
      <c r="D43" s="41">
        <v>1954</v>
      </c>
      <c r="E43" s="46" t="s">
        <v>9</v>
      </c>
      <c r="F43" s="41">
        <v>1</v>
      </c>
      <c r="G43" s="61">
        <v>7633</v>
      </c>
      <c r="H43" s="120">
        <v>7633</v>
      </c>
      <c r="I43" s="137">
        <f t="shared" si="2"/>
        <v>0</v>
      </c>
    </row>
    <row r="44" spans="1:9" s="26" customFormat="1" ht="25.5" x14ac:dyDescent="0.2">
      <c r="A44" s="38">
        <v>33</v>
      </c>
      <c r="B44" s="41" t="s">
        <v>637</v>
      </c>
      <c r="C44" s="45" t="s">
        <v>2182</v>
      </c>
      <c r="D44" s="41">
        <v>2002</v>
      </c>
      <c r="E44" s="46" t="s">
        <v>9</v>
      </c>
      <c r="F44" s="41">
        <v>1</v>
      </c>
      <c r="G44" s="61">
        <v>6925</v>
      </c>
      <c r="H44" s="120">
        <v>6925</v>
      </c>
      <c r="I44" s="137">
        <f t="shared" si="2"/>
        <v>0</v>
      </c>
    </row>
    <row r="45" spans="1:9" s="26" customFormat="1" ht="25.5" x14ac:dyDescent="0.2">
      <c r="A45" s="38">
        <v>34</v>
      </c>
      <c r="B45" s="41" t="s">
        <v>638</v>
      </c>
      <c r="C45" s="45" t="s">
        <v>2183</v>
      </c>
      <c r="D45" s="41">
        <v>1950</v>
      </c>
      <c r="E45" s="46" t="s">
        <v>9</v>
      </c>
      <c r="F45" s="41">
        <v>1</v>
      </c>
      <c r="G45" s="61">
        <v>4590</v>
      </c>
      <c r="H45" s="120">
        <v>4590</v>
      </c>
      <c r="I45" s="137">
        <f t="shared" si="2"/>
        <v>0</v>
      </c>
    </row>
    <row r="46" spans="1:9" s="26" customFormat="1" ht="25.5" x14ac:dyDescent="0.2">
      <c r="A46" s="38">
        <v>35</v>
      </c>
      <c r="B46" s="41" t="s">
        <v>639</v>
      </c>
      <c r="C46" s="45" t="s">
        <v>2184</v>
      </c>
      <c r="D46" s="41">
        <v>1980</v>
      </c>
      <c r="E46" s="78" t="s">
        <v>9</v>
      </c>
      <c r="F46" s="41">
        <v>1</v>
      </c>
      <c r="G46" s="61">
        <v>1284</v>
      </c>
      <c r="H46" s="120">
        <v>1284</v>
      </c>
      <c r="I46" s="137">
        <f t="shared" si="2"/>
        <v>0</v>
      </c>
    </row>
    <row r="47" spans="1:9" s="26" customFormat="1" ht="25.5" x14ac:dyDescent="0.2">
      <c r="A47" s="38">
        <v>36</v>
      </c>
      <c r="B47" s="102" t="s">
        <v>640</v>
      </c>
      <c r="C47" s="77" t="s">
        <v>641</v>
      </c>
      <c r="D47" s="102">
        <v>1988</v>
      </c>
      <c r="E47" s="78" t="s">
        <v>9</v>
      </c>
      <c r="F47" s="41">
        <v>1</v>
      </c>
      <c r="G47" s="62">
        <v>365513.15</v>
      </c>
      <c r="H47" s="69">
        <v>294617.93</v>
      </c>
      <c r="I47" s="137">
        <f t="shared" si="2"/>
        <v>70895.22000000003</v>
      </c>
    </row>
    <row r="48" spans="1:9" s="26" customFormat="1" ht="25.5" x14ac:dyDescent="0.2">
      <c r="A48" s="38">
        <v>37</v>
      </c>
      <c r="B48" s="101" t="s">
        <v>642</v>
      </c>
      <c r="C48" s="45" t="s">
        <v>2185</v>
      </c>
      <c r="D48" s="101">
        <v>2023</v>
      </c>
      <c r="E48" s="78" t="s">
        <v>9</v>
      </c>
      <c r="F48" s="41">
        <v>1</v>
      </c>
      <c r="G48" s="61">
        <v>600687.67000000004</v>
      </c>
      <c r="H48" s="193">
        <v>28032.080000000002</v>
      </c>
      <c r="I48" s="137">
        <f t="shared" si="2"/>
        <v>572655.59000000008</v>
      </c>
    </row>
    <row r="49" spans="1:9" s="26" customFormat="1" ht="25.5" x14ac:dyDescent="0.2">
      <c r="A49" s="38">
        <v>38</v>
      </c>
      <c r="B49" s="101" t="s">
        <v>643</v>
      </c>
      <c r="C49" s="45" t="s">
        <v>644</v>
      </c>
      <c r="D49" s="101">
        <v>1980</v>
      </c>
      <c r="E49" s="78" t="s">
        <v>9</v>
      </c>
      <c r="F49" s="41">
        <v>1</v>
      </c>
      <c r="G49" s="61">
        <v>1169225.67</v>
      </c>
      <c r="H49" s="193">
        <v>1010835.46</v>
      </c>
      <c r="I49" s="137">
        <f t="shared" si="2"/>
        <v>158390.20999999996</v>
      </c>
    </row>
    <row r="50" spans="1:9" s="26" customFormat="1" ht="26.25" thickBot="1" x14ac:dyDescent="0.25">
      <c r="A50" s="38">
        <v>39</v>
      </c>
      <c r="B50" s="101" t="s">
        <v>645</v>
      </c>
      <c r="C50" s="45" t="s">
        <v>646</v>
      </c>
      <c r="D50" s="71" t="s">
        <v>1493</v>
      </c>
      <c r="E50" s="78" t="s">
        <v>9</v>
      </c>
      <c r="F50" s="41">
        <v>1</v>
      </c>
      <c r="G50" s="61">
        <v>2506992.25</v>
      </c>
      <c r="H50" s="193">
        <v>184295.5</v>
      </c>
      <c r="I50" s="137">
        <f t="shared" si="2"/>
        <v>2322696.75</v>
      </c>
    </row>
    <row r="51" spans="1:9" s="26" customFormat="1" ht="13.5" thickBot="1" x14ac:dyDescent="0.25">
      <c r="A51" s="378" t="s">
        <v>4</v>
      </c>
      <c r="B51" s="379"/>
      <c r="C51" s="379"/>
      <c r="D51" s="379"/>
      <c r="E51" s="379"/>
      <c r="F51" s="380"/>
      <c r="G51" s="103">
        <f>SUM(G12:G50)</f>
        <v>13883618.99</v>
      </c>
      <c r="H51" s="103">
        <f>SUM(H12:H50)</f>
        <v>4885737.8900000006</v>
      </c>
      <c r="I51" s="104">
        <f>SUM(I12:I50)</f>
        <v>8997881.0999999996</v>
      </c>
    </row>
    <row r="52" spans="1:9" s="28" customFormat="1" ht="13.5" thickBot="1" x14ac:dyDescent="0.25">
      <c r="A52" s="361" t="s">
        <v>15</v>
      </c>
      <c r="B52" s="362"/>
      <c r="C52" s="362"/>
      <c r="D52" s="362"/>
      <c r="E52" s="362"/>
      <c r="F52" s="362"/>
      <c r="G52" s="362"/>
      <c r="H52" s="362"/>
      <c r="I52" s="363"/>
    </row>
    <row r="53" spans="1:9" s="26" customFormat="1" ht="25.5" x14ac:dyDescent="0.2">
      <c r="A53" s="38">
        <v>1</v>
      </c>
      <c r="B53" s="40">
        <v>101450000</v>
      </c>
      <c r="C53" s="43" t="s">
        <v>647</v>
      </c>
      <c r="D53" s="324">
        <v>42603</v>
      </c>
      <c r="E53" s="59" t="s">
        <v>9</v>
      </c>
      <c r="F53" s="40">
        <v>2</v>
      </c>
      <c r="G53" s="62">
        <v>19287.36</v>
      </c>
      <c r="H53" s="132">
        <v>17197.93</v>
      </c>
      <c r="I53" s="137">
        <f t="shared" ref="I53:I118" si="3">G53-H53</f>
        <v>2089.4300000000003</v>
      </c>
    </row>
    <row r="54" spans="1:9" s="26" customFormat="1" x14ac:dyDescent="0.2">
      <c r="A54" s="38">
        <v>2</v>
      </c>
      <c r="B54" s="95">
        <v>101450001</v>
      </c>
      <c r="C54" s="43" t="s">
        <v>648</v>
      </c>
      <c r="D54" s="164">
        <v>42603</v>
      </c>
      <c r="E54" s="59" t="s">
        <v>579</v>
      </c>
      <c r="F54" s="95">
        <v>1</v>
      </c>
      <c r="G54" s="62">
        <v>7200.06</v>
      </c>
      <c r="H54" s="136">
        <v>6420</v>
      </c>
      <c r="I54" s="137">
        <f t="shared" si="3"/>
        <v>780.0600000000004</v>
      </c>
    </row>
    <row r="55" spans="1:9" s="26" customFormat="1" x14ac:dyDescent="0.2">
      <c r="A55" s="38">
        <v>3</v>
      </c>
      <c r="B55" s="109">
        <v>101410001</v>
      </c>
      <c r="C55" s="110" t="s">
        <v>649</v>
      </c>
      <c r="D55" s="325">
        <v>2025</v>
      </c>
      <c r="E55" s="59" t="s">
        <v>9</v>
      </c>
      <c r="F55" s="95">
        <v>1</v>
      </c>
      <c r="G55" s="62">
        <v>813128</v>
      </c>
      <c r="H55" s="136">
        <v>40656.400000000001</v>
      </c>
      <c r="I55" s="137">
        <f t="shared" si="3"/>
        <v>772471.6</v>
      </c>
    </row>
    <row r="56" spans="1:9" s="26" customFormat="1" ht="38.25" x14ac:dyDescent="0.2">
      <c r="A56" s="38">
        <v>4</v>
      </c>
      <c r="B56" s="95">
        <v>101410002</v>
      </c>
      <c r="C56" s="43" t="s">
        <v>650</v>
      </c>
      <c r="D56" s="164">
        <v>45652</v>
      </c>
      <c r="E56" s="59" t="s">
        <v>9</v>
      </c>
      <c r="F56" s="95">
        <v>1</v>
      </c>
      <c r="G56" s="62">
        <v>39000</v>
      </c>
      <c r="H56" s="136">
        <v>2275</v>
      </c>
      <c r="I56" s="137">
        <f t="shared" si="3"/>
        <v>36725</v>
      </c>
    </row>
    <row r="57" spans="1:9" s="26" customFormat="1" x14ac:dyDescent="0.2">
      <c r="A57" s="38">
        <v>5</v>
      </c>
      <c r="B57" s="95">
        <v>101490066</v>
      </c>
      <c r="C57" s="43" t="s">
        <v>2186</v>
      </c>
      <c r="D57" s="165">
        <v>39710</v>
      </c>
      <c r="E57" s="59" t="s">
        <v>9</v>
      </c>
      <c r="F57" s="95">
        <v>1</v>
      </c>
      <c r="G57" s="62">
        <v>6078</v>
      </c>
      <c r="H57" s="136">
        <v>6078</v>
      </c>
      <c r="I57" s="137">
        <f t="shared" si="3"/>
        <v>0</v>
      </c>
    </row>
    <row r="58" spans="1:9" s="26" customFormat="1" x14ac:dyDescent="0.2">
      <c r="A58" s="38">
        <v>6</v>
      </c>
      <c r="B58" s="95">
        <v>101460011</v>
      </c>
      <c r="C58" s="43" t="s">
        <v>651</v>
      </c>
      <c r="D58" s="164">
        <v>40806</v>
      </c>
      <c r="E58" s="59" t="s">
        <v>9</v>
      </c>
      <c r="F58" s="95">
        <v>1</v>
      </c>
      <c r="G58" s="62">
        <v>9520</v>
      </c>
      <c r="H58" s="136">
        <v>9520</v>
      </c>
      <c r="I58" s="137">
        <f t="shared" si="3"/>
        <v>0</v>
      </c>
    </row>
    <row r="59" spans="1:9" s="26" customFormat="1" ht="25.5" x14ac:dyDescent="0.2">
      <c r="A59" s="38">
        <v>7</v>
      </c>
      <c r="B59" s="95">
        <v>101460014</v>
      </c>
      <c r="C59" s="43" t="s">
        <v>652</v>
      </c>
      <c r="D59" s="164">
        <v>41835</v>
      </c>
      <c r="E59" s="59" t="s">
        <v>9</v>
      </c>
      <c r="F59" s="95">
        <v>1</v>
      </c>
      <c r="G59" s="62">
        <v>25000</v>
      </c>
      <c r="H59" s="136">
        <v>25000</v>
      </c>
      <c r="I59" s="137">
        <f t="shared" si="3"/>
        <v>0</v>
      </c>
    </row>
    <row r="60" spans="1:9" s="26" customFormat="1" x14ac:dyDescent="0.2">
      <c r="A60" s="38">
        <v>8</v>
      </c>
      <c r="B60" s="95">
        <v>101460016</v>
      </c>
      <c r="C60" s="43" t="s">
        <v>653</v>
      </c>
      <c r="D60" s="164">
        <v>42004</v>
      </c>
      <c r="E60" s="59" t="s">
        <v>9</v>
      </c>
      <c r="F60" s="95">
        <v>4</v>
      </c>
      <c r="G60" s="62">
        <v>23320</v>
      </c>
      <c r="H60" s="136">
        <v>23320</v>
      </c>
      <c r="I60" s="137">
        <f t="shared" si="3"/>
        <v>0</v>
      </c>
    </row>
    <row r="61" spans="1:9" s="26" customFormat="1" x14ac:dyDescent="0.2">
      <c r="A61" s="38">
        <v>9</v>
      </c>
      <c r="B61" s="95">
        <v>101460020</v>
      </c>
      <c r="C61" s="43" t="s">
        <v>654</v>
      </c>
      <c r="D61" s="164">
        <v>42004</v>
      </c>
      <c r="E61" s="59" t="s">
        <v>9</v>
      </c>
      <c r="F61" s="95">
        <v>1</v>
      </c>
      <c r="G61" s="62">
        <v>6000</v>
      </c>
      <c r="H61" s="136">
        <v>6000</v>
      </c>
      <c r="I61" s="137">
        <f t="shared" si="3"/>
        <v>0</v>
      </c>
    </row>
    <row r="62" spans="1:9" s="26" customFormat="1" ht="38.25" x14ac:dyDescent="0.2">
      <c r="A62" s="38">
        <v>10</v>
      </c>
      <c r="B62" s="95">
        <v>101460023</v>
      </c>
      <c r="C62" s="43" t="s">
        <v>2187</v>
      </c>
      <c r="D62" s="164">
        <v>42656</v>
      </c>
      <c r="E62" s="59" t="s">
        <v>9</v>
      </c>
      <c r="F62" s="95">
        <v>1</v>
      </c>
      <c r="G62" s="62">
        <v>167520</v>
      </c>
      <c r="H62" s="136">
        <v>146580</v>
      </c>
      <c r="I62" s="137">
        <f t="shared" si="3"/>
        <v>20940</v>
      </c>
    </row>
    <row r="63" spans="1:9" s="26" customFormat="1" ht="25.5" x14ac:dyDescent="0.2">
      <c r="A63" s="38">
        <v>11</v>
      </c>
      <c r="B63" s="95">
        <v>101460024</v>
      </c>
      <c r="C63" s="43" t="s">
        <v>655</v>
      </c>
      <c r="D63" s="164">
        <v>43007</v>
      </c>
      <c r="E63" s="59" t="s">
        <v>9</v>
      </c>
      <c r="F63" s="95">
        <v>1</v>
      </c>
      <c r="G63" s="62">
        <v>25342</v>
      </c>
      <c r="H63" s="136">
        <v>19851.23</v>
      </c>
      <c r="I63" s="137">
        <f t="shared" si="3"/>
        <v>5490.77</v>
      </c>
    </row>
    <row r="64" spans="1:9" s="26" customFormat="1" x14ac:dyDescent="0.2">
      <c r="A64" s="38">
        <v>12</v>
      </c>
      <c r="B64" s="95">
        <v>101460030</v>
      </c>
      <c r="C64" s="43" t="s">
        <v>656</v>
      </c>
      <c r="D64" s="164">
        <v>42978</v>
      </c>
      <c r="E64" s="59" t="s">
        <v>9</v>
      </c>
      <c r="F64" s="95">
        <v>2</v>
      </c>
      <c r="G64" s="62">
        <v>24658</v>
      </c>
      <c r="H64" s="136">
        <v>19520.91</v>
      </c>
      <c r="I64" s="137">
        <f t="shared" si="3"/>
        <v>5137.09</v>
      </c>
    </row>
    <row r="65" spans="1:9" s="26" customFormat="1" x14ac:dyDescent="0.2">
      <c r="A65" s="38">
        <v>13</v>
      </c>
      <c r="B65" s="95">
        <v>101460031</v>
      </c>
      <c r="C65" s="43" t="s">
        <v>656</v>
      </c>
      <c r="D65" s="164">
        <v>42978</v>
      </c>
      <c r="E65" s="59" t="s">
        <v>9</v>
      </c>
      <c r="F65" s="95">
        <v>1</v>
      </c>
      <c r="G65" s="62">
        <v>12500</v>
      </c>
      <c r="H65" s="136">
        <v>9895.84</v>
      </c>
      <c r="I65" s="137">
        <f t="shared" si="3"/>
        <v>2604.16</v>
      </c>
    </row>
    <row r="66" spans="1:9" s="26" customFormat="1" x14ac:dyDescent="0.2">
      <c r="A66" s="38">
        <v>14</v>
      </c>
      <c r="B66" s="95">
        <v>101460032</v>
      </c>
      <c r="C66" s="43" t="s">
        <v>2188</v>
      </c>
      <c r="D66" s="165">
        <v>43460</v>
      </c>
      <c r="E66" s="59" t="s">
        <v>9</v>
      </c>
      <c r="F66" s="95">
        <v>1</v>
      </c>
      <c r="G66" s="62">
        <v>9946.61</v>
      </c>
      <c r="H66" s="136">
        <v>6548.18</v>
      </c>
      <c r="I66" s="137">
        <f t="shared" si="3"/>
        <v>3398.4300000000003</v>
      </c>
    </row>
    <row r="67" spans="1:9" s="26" customFormat="1" x14ac:dyDescent="0.2">
      <c r="A67" s="38">
        <v>15</v>
      </c>
      <c r="B67" s="95">
        <v>101460033</v>
      </c>
      <c r="C67" s="43" t="s">
        <v>2189</v>
      </c>
      <c r="D67" s="165">
        <v>43460</v>
      </c>
      <c r="E67" s="59" t="s">
        <v>9</v>
      </c>
      <c r="F67" s="95">
        <v>1</v>
      </c>
      <c r="G67" s="62">
        <v>13151</v>
      </c>
      <c r="H67" s="136">
        <v>8657.74</v>
      </c>
      <c r="I67" s="137">
        <f t="shared" si="3"/>
        <v>4493.26</v>
      </c>
    </row>
    <row r="68" spans="1:9" s="26" customFormat="1" x14ac:dyDescent="0.2">
      <c r="A68" s="38">
        <v>16</v>
      </c>
      <c r="B68" s="95">
        <v>101460034</v>
      </c>
      <c r="C68" s="43" t="s">
        <v>2190</v>
      </c>
      <c r="D68" s="165">
        <v>43460</v>
      </c>
      <c r="E68" s="59" t="s">
        <v>9</v>
      </c>
      <c r="F68" s="95">
        <v>1</v>
      </c>
      <c r="G68" s="62">
        <v>15074</v>
      </c>
      <c r="H68" s="136">
        <v>9923.7199999999993</v>
      </c>
      <c r="I68" s="137">
        <f t="shared" si="3"/>
        <v>5150.2800000000007</v>
      </c>
    </row>
    <row r="69" spans="1:9" s="26" customFormat="1" x14ac:dyDescent="0.2">
      <c r="A69" s="38">
        <v>17</v>
      </c>
      <c r="B69" s="95">
        <v>101460035</v>
      </c>
      <c r="C69" s="43" t="s">
        <v>2191</v>
      </c>
      <c r="D69" s="165">
        <v>43460</v>
      </c>
      <c r="E69" s="59" t="s">
        <v>9</v>
      </c>
      <c r="F69" s="95">
        <v>1</v>
      </c>
      <c r="G69" s="62">
        <v>14720</v>
      </c>
      <c r="H69" s="136">
        <v>9690.67</v>
      </c>
      <c r="I69" s="137">
        <f t="shared" si="3"/>
        <v>5029.33</v>
      </c>
    </row>
    <row r="70" spans="1:9" s="26" customFormat="1" x14ac:dyDescent="0.2">
      <c r="A70" s="38">
        <v>18</v>
      </c>
      <c r="B70" s="95">
        <v>101460036</v>
      </c>
      <c r="C70" s="43" t="s">
        <v>657</v>
      </c>
      <c r="D70" s="165">
        <v>43460</v>
      </c>
      <c r="E70" s="59" t="s">
        <v>9</v>
      </c>
      <c r="F70" s="95">
        <v>1</v>
      </c>
      <c r="G70" s="62">
        <v>9100</v>
      </c>
      <c r="H70" s="136">
        <v>5990.83</v>
      </c>
      <c r="I70" s="148">
        <f t="shared" si="3"/>
        <v>3109.17</v>
      </c>
    </row>
    <row r="71" spans="1:9" s="26" customFormat="1" x14ac:dyDescent="0.2">
      <c r="A71" s="38">
        <v>19</v>
      </c>
      <c r="B71" s="95">
        <v>101460037</v>
      </c>
      <c r="C71" s="43" t="s">
        <v>658</v>
      </c>
      <c r="D71" s="165">
        <v>43460</v>
      </c>
      <c r="E71" s="59" t="s">
        <v>9</v>
      </c>
      <c r="F71" s="95">
        <v>2</v>
      </c>
      <c r="G71" s="62">
        <v>24682</v>
      </c>
      <c r="H71" s="136">
        <v>16248.98</v>
      </c>
      <c r="I71" s="148">
        <f t="shared" si="3"/>
        <v>8433.02</v>
      </c>
    </row>
    <row r="72" spans="1:9" s="26" customFormat="1" x14ac:dyDescent="0.2">
      <c r="A72" s="38">
        <v>20</v>
      </c>
      <c r="B72" s="95">
        <v>101460038</v>
      </c>
      <c r="C72" s="43" t="s">
        <v>659</v>
      </c>
      <c r="D72" s="165">
        <v>43460</v>
      </c>
      <c r="E72" s="59" t="s">
        <v>9</v>
      </c>
      <c r="F72" s="95">
        <v>1</v>
      </c>
      <c r="G72" s="62">
        <v>16946</v>
      </c>
      <c r="H72" s="136">
        <v>11156.12</v>
      </c>
      <c r="I72" s="148">
        <f t="shared" si="3"/>
        <v>5789.8799999999992</v>
      </c>
    </row>
    <row r="73" spans="1:9" s="26" customFormat="1" x14ac:dyDescent="0.2">
      <c r="A73" s="38">
        <v>21</v>
      </c>
      <c r="B73" s="95">
        <v>101460039</v>
      </c>
      <c r="C73" s="43" t="s">
        <v>660</v>
      </c>
      <c r="D73" s="165">
        <v>43460</v>
      </c>
      <c r="E73" s="59" t="s">
        <v>9</v>
      </c>
      <c r="F73" s="95">
        <v>1</v>
      </c>
      <c r="G73" s="62">
        <v>7475</v>
      </c>
      <c r="H73" s="136">
        <v>4921.04</v>
      </c>
      <c r="I73" s="148">
        <f t="shared" si="3"/>
        <v>2553.96</v>
      </c>
    </row>
    <row r="74" spans="1:9" s="26" customFormat="1" x14ac:dyDescent="0.2">
      <c r="A74" s="38">
        <v>22</v>
      </c>
      <c r="B74" s="95">
        <v>101460040</v>
      </c>
      <c r="C74" s="43" t="s">
        <v>2192</v>
      </c>
      <c r="D74" s="164">
        <v>43838</v>
      </c>
      <c r="E74" s="59" t="s">
        <v>9</v>
      </c>
      <c r="F74" s="95">
        <v>1</v>
      </c>
      <c r="G74" s="62">
        <v>35690</v>
      </c>
      <c r="H74" s="136">
        <v>19629.5</v>
      </c>
      <c r="I74" s="148">
        <f t="shared" si="3"/>
        <v>16060.5</v>
      </c>
    </row>
    <row r="75" spans="1:9" s="26" customFormat="1" x14ac:dyDescent="0.2">
      <c r="A75" s="38">
        <v>23</v>
      </c>
      <c r="B75" s="95">
        <v>101460041</v>
      </c>
      <c r="C75" s="43" t="s">
        <v>2193</v>
      </c>
      <c r="D75" s="164">
        <v>43838</v>
      </c>
      <c r="E75" s="59" t="s">
        <v>9</v>
      </c>
      <c r="F75" s="95">
        <v>1</v>
      </c>
      <c r="G75" s="62">
        <v>19345.79</v>
      </c>
      <c r="H75" s="136">
        <v>10640.18</v>
      </c>
      <c r="I75" s="148">
        <f t="shared" si="3"/>
        <v>8705.61</v>
      </c>
    </row>
    <row r="76" spans="1:9" s="26" customFormat="1" x14ac:dyDescent="0.2">
      <c r="A76" s="38">
        <v>24</v>
      </c>
      <c r="B76" s="95">
        <v>101460042</v>
      </c>
      <c r="C76" s="43" t="s">
        <v>661</v>
      </c>
      <c r="D76" s="164">
        <v>44594</v>
      </c>
      <c r="E76" s="59" t="s">
        <v>9</v>
      </c>
      <c r="F76" s="95">
        <v>5</v>
      </c>
      <c r="G76" s="62">
        <v>125000</v>
      </c>
      <c r="H76" s="136">
        <v>42708.34</v>
      </c>
      <c r="I76" s="148">
        <f t="shared" si="3"/>
        <v>82291.66</v>
      </c>
    </row>
    <row r="77" spans="1:9" s="26" customFormat="1" x14ac:dyDescent="0.2">
      <c r="A77" s="38">
        <v>25</v>
      </c>
      <c r="B77" s="95">
        <v>101460043</v>
      </c>
      <c r="C77" s="43" t="s">
        <v>662</v>
      </c>
      <c r="D77" s="164">
        <v>44594</v>
      </c>
      <c r="E77" s="59" t="s">
        <v>9</v>
      </c>
      <c r="F77" s="95">
        <v>1</v>
      </c>
      <c r="G77" s="62">
        <v>34000</v>
      </c>
      <c r="H77" s="136">
        <v>11616.66</v>
      </c>
      <c r="I77" s="148">
        <f t="shared" si="3"/>
        <v>22383.34</v>
      </c>
    </row>
    <row r="78" spans="1:9" s="26" customFormat="1" x14ac:dyDescent="0.2">
      <c r="A78" s="38">
        <v>26</v>
      </c>
      <c r="B78" s="95">
        <v>101460044</v>
      </c>
      <c r="C78" s="43" t="s">
        <v>663</v>
      </c>
      <c r="D78" s="164">
        <v>45625</v>
      </c>
      <c r="E78" s="59" t="s">
        <v>9</v>
      </c>
      <c r="F78" s="95">
        <v>1</v>
      </c>
      <c r="G78" s="62">
        <v>12399</v>
      </c>
      <c r="H78" s="136">
        <v>826.61</v>
      </c>
      <c r="I78" s="148">
        <f t="shared" si="3"/>
        <v>11572.39</v>
      </c>
    </row>
    <row r="79" spans="1:9" s="26" customFormat="1" x14ac:dyDescent="0.2">
      <c r="A79" s="38">
        <v>27</v>
      </c>
      <c r="B79" s="95">
        <v>101460045</v>
      </c>
      <c r="C79" s="43" t="s">
        <v>664</v>
      </c>
      <c r="D79" s="164">
        <v>45625</v>
      </c>
      <c r="E79" s="59" t="s">
        <v>9</v>
      </c>
      <c r="F79" s="95">
        <v>1</v>
      </c>
      <c r="G79" s="62">
        <v>13000</v>
      </c>
      <c r="H79" s="136">
        <v>866.66</v>
      </c>
      <c r="I79" s="148">
        <f t="shared" si="3"/>
        <v>12133.34</v>
      </c>
    </row>
    <row r="80" spans="1:9" s="26" customFormat="1" x14ac:dyDescent="0.2">
      <c r="A80" s="38">
        <v>28</v>
      </c>
      <c r="B80" s="95">
        <v>101460046</v>
      </c>
      <c r="C80" s="43" t="s">
        <v>665</v>
      </c>
      <c r="D80" s="164">
        <v>45625</v>
      </c>
      <c r="E80" s="59" t="s">
        <v>9</v>
      </c>
      <c r="F80" s="95">
        <v>2</v>
      </c>
      <c r="G80" s="62">
        <v>69628</v>
      </c>
      <c r="H80" s="136">
        <v>4641.8599999999997</v>
      </c>
      <c r="I80" s="148">
        <f t="shared" si="3"/>
        <v>64986.14</v>
      </c>
    </row>
    <row r="81" spans="1:9" s="26" customFormat="1" x14ac:dyDescent="0.2">
      <c r="A81" s="38">
        <v>29</v>
      </c>
      <c r="B81" s="95">
        <v>101460047</v>
      </c>
      <c r="C81" s="43" t="s">
        <v>666</v>
      </c>
      <c r="D81" s="164">
        <v>45625</v>
      </c>
      <c r="E81" s="59" t="s">
        <v>9</v>
      </c>
      <c r="F81" s="95">
        <v>2</v>
      </c>
      <c r="G81" s="62">
        <v>37998</v>
      </c>
      <c r="H81" s="136">
        <v>2533.1999999999998</v>
      </c>
      <c r="I81" s="148">
        <f t="shared" si="3"/>
        <v>35464.800000000003</v>
      </c>
    </row>
    <row r="82" spans="1:9" s="26" customFormat="1" x14ac:dyDescent="0.2">
      <c r="A82" s="38">
        <v>30</v>
      </c>
      <c r="B82" s="95">
        <v>101460048</v>
      </c>
      <c r="C82" s="43" t="s">
        <v>667</v>
      </c>
      <c r="D82" s="164">
        <v>45625</v>
      </c>
      <c r="E82" s="59" t="s">
        <v>9</v>
      </c>
      <c r="F82" s="95">
        <v>1</v>
      </c>
      <c r="G82" s="62">
        <v>12122.5</v>
      </c>
      <c r="H82" s="136">
        <v>808.17</v>
      </c>
      <c r="I82" s="148">
        <f t="shared" si="3"/>
        <v>11314.33</v>
      </c>
    </row>
    <row r="83" spans="1:9" s="26" customFormat="1" x14ac:dyDescent="0.2">
      <c r="A83" s="38">
        <v>31</v>
      </c>
      <c r="B83" s="95">
        <v>101460049</v>
      </c>
      <c r="C83" s="43" t="s">
        <v>667</v>
      </c>
      <c r="D83" s="106">
        <v>2024</v>
      </c>
      <c r="E83" s="59" t="s">
        <v>9</v>
      </c>
      <c r="F83" s="95">
        <v>1</v>
      </c>
      <c r="G83" s="62">
        <v>12122.5</v>
      </c>
      <c r="H83" s="136">
        <v>606.13</v>
      </c>
      <c r="I83" s="148">
        <f t="shared" si="3"/>
        <v>11516.37</v>
      </c>
    </row>
    <row r="84" spans="1:9" s="26" customFormat="1" x14ac:dyDescent="0.2">
      <c r="A84" s="38">
        <v>32</v>
      </c>
      <c r="B84" s="95">
        <v>101460050</v>
      </c>
      <c r="C84" s="43" t="s">
        <v>666</v>
      </c>
      <c r="D84" s="106">
        <v>2024</v>
      </c>
      <c r="E84" s="59" t="s">
        <v>9</v>
      </c>
      <c r="F84" s="95">
        <v>1</v>
      </c>
      <c r="G84" s="62">
        <v>18999</v>
      </c>
      <c r="H84" s="136">
        <v>949.95</v>
      </c>
      <c r="I84" s="148">
        <f t="shared" si="3"/>
        <v>18049.05</v>
      </c>
    </row>
    <row r="85" spans="1:9" s="26" customFormat="1" x14ac:dyDescent="0.2">
      <c r="A85" s="38">
        <v>33</v>
      </c>
      <c r="B85" s="95">
        <v>101460051</v>
      </c>
      <c r="C85" s="43" t="s">
        <v>2194</v>
      </c>
      <c r="D85" s="106">
        <v>2024</v>
      </c>
      <c r="E85" s="59" t="s">
        <v>9</v>
      </c>
      <c r="F85" s="95">
        <v>3</v>
      </c>
      <c r="G85" s="62">
        <v>56997</v>
      </c>
      <c r="H85" s="136">
        <v>2849.85</v>
      </c>
      <c r="I85" s="148">
        <f t="shared" si="3"/>
        <v>54147.15</v>
      </c>
    </row>
    <row r="86" spans="1:9" s="26" customFormat="1" x14ac:dyDescent="0.2">
      <c r="A86" s="38">
        <v>34</v>
      </c>
      <c r="B86" s="95">
        <v>101460052</v>
      </c>
      <c r="C86" s="43" t="s">
        <v>675</v>
      </c>
      <c r="D86" s="106">
        <v>2024</v>
      </c>
      <c r="E86" s="59" t="s">
        <v>9</v>
      </c>
      <c r="F86" s="95">
        <v>1</v>
      </c>
      <c r="G86" s="62">
        <v>13000</v>
      </c>
      <c r="H86" s="136">
        <v>650</v>
      </c>
      <c r="I86" s="148">
        <f t="shared" si="3"/>
        <v>12350</v>
      </c>
    </row>
    <row r="87" spans="1:9" s="26" customFormat="1" ht="25.5" x14ac:dyDescent="0.2">
      <c r="A87" s="38">
        <v>35</v>
      </c>
      <c r="B87" s="95">
        <v>101461000</v>
      </c>
      <c r="C87" s="43" t="s">
        <v>676</v>
      </c>
      <c r="D87" s="106">
        <v>2024</v>
      </c>
      <c r="E87" s="59" t="s">
        <v>9</v>
      </c>
      <c r="F87" s="95">
        <v>3</v>
      </c>
      <c r="G87" s="62">
        <v>32997</v>
      </c>
      <c r="H87" s="136">
        <v>1099.9000000000001</v>
      </c>
      <c r="I87" s="148">
        <f t="shared" si="3"/>
        <v>31897.1</v>
      </c>
    </row>
    <row r="88" spans="1:9" s="26" customFormat="1" ht="25.5" x14ac:dyDescent="0.2">
      <c r="A88" s="38">
        <v>36</v>
      </c>
      <c r="B88" s="95">
        <v>101461001</v>
      </c>
      <c r="C88" s="43" t="s">
        <v>677</v>
      </c>
      <c r="D88" s="106">
        <v>2024</v>
      </c>
      <c r="E88" s="59" t="s">
        <v>9</v>
      </c>
      <c r="F88" s="95">
        <v>1</v>
      </c>
      <c r="G88" s="62">
        <v>13090</v>
      </c>
      <c r="H88" s="136">
        <v>327.25</v>
      </c>
      <c r="I88" s="148">
        <f t="shared" si="3"/>
        <v>12762.75</v>
      </c>
    </row>
    <row r="89" spans="1:9" s="26" customFormat="1" ht="54" customHeight="1" x14ac:dyDescent="0.2">
      <c r="A89" s="38">
        <v>37</v>
      </c>
      <c r="B89" s="95">
        <v>101461002</v>
      </c>
      <c r="C89" s="43" t="s">
        <v>678</v>
      </c>
      <c r="D89" s="106">
        <v>2024</v>
      </c>
      <c r="E89" s="59" t="s">
        <v>9</v>
      </c>
      <c r="F89" s="95">
        <v>1</v>
      </c>
      <c r="G89" s="62">
        <v>16850</v>
      </c>
      <c r="H89" s="136">
        <v>421.25</v>
      </c>
      <c r="I89" s="148">
        <f t="shared" si="3"/>
        <v>16428.75</v>
      </c>
    </row>
    <row r="90" spans="1:9" s="26" customFormat="1" ht="54" customHeight="1" x14ac:dyDescent="0.2">
      <c r="A90" s="38">
        <v>38</v>
      </c>
      <c r="B90" s="95">
        <v>101461003</v>
      </c>
      <c r="C90" s="43" t="s">
        <v>678</v>
      </c>
      <c r="D90" s="106">
        <v>2024</v>
      </c>
      <c r="E90" s="59" t="s">
        <v>9</v>
      </c>
      <c r="F90" s="95">
        <v>1</v>
      </c>
      <c r="G90" s="62">
        <v>16850</v>
      </c>
      <c r="H90" s="136">
        <v>421.25</v>
      </c>
      <c r="I90" s="148">
        <f t="shared" si="3"/>
        <v>16428.75</v>
      </c>
    </row>
    <row r="91" spans="1:9" s="26" customFormat="1" ht="54" customHeight="1" x14ac:dyDescent="0.2">
      <c r="A91" s="38">
        <v>39</v>
      </c>
      <c r="B91" s="95">
        <v>101461004</v>
      </c>
      <c r="C91" s="43" t="s">
        <v>678</v>
      </c>
      <c r="D91" s="76">
        <v>2024</v>
      </c>
      <c r="E91" s="59" t="s">
        <v>9</v>
      </c>
      <c r="F91" s="95">
        <v>1</v>
      </c>
      <c r="G91" s="62">
        <v>16850</v>
      </c>
      <c r="H91" s="136">
        <v>421.25</v>
      </c>
      <c r="I91" s="148">
        <f t="shared" si="3"/>
        <v>16428.75</v>
      </c>
    </row>
    <row r="92" spans="1:9" s="26" customFormat="1" ht="15.6" customHeight="1" x14ac:dyDescent="0.2">
      <c r="A92" s="38">
        <v>40</v>
      </c>
      <c r="B92" s="95" t="s">
        <v>679</v>
      </c>
      <c r="C92" s="43" t="s">
        <v>680</v>
      </c>
      <c r="D92" s="76">
        <v>2025</v>
      </c>
      <c r="E92" s="59" t="s">
        <v>9</v>
      </c>
      <c r="F92" s="95">
        <v>17</v>
      </c>
      <c r="G92" s="62">
        <v>356949</v>
      </c>
      <c r="H92" s="136">
        <v>5949.15</v>
      </c>
      <c r="I92" s="148">
        <f t="shared" si="3"/>
        <v>350999.85</v>
      </c>
    </row>
    <row r="93" spans="1:9" s="26" customFormat="1" ht="63.75" x14ac:dyDescent="0.2">
      <c r="A93" s="38">
        <v>41</v>
      </c>
      <c r="B93" s="95">
        <v>101462000</v>
      </c>
      <c r="C93" s="43" t="s">
        <v>1507</v>
      </c>
      <c r="D93" s="76">
        <v>2025</v>
      </c>
      <c r="E93" s="59" t="s">
        <v>9</v>
      </c>
      <c r="F93" s="95">
        <v>2</v>
      </c>
      <c r="G93" s="62">
        <v>55500</v>
      </c>
      <c r="H93" s="136"/>
      <c r="I93" s="148">
        <f t="shared" si="3"/>
        <v>55500</v>
      </c>
    </row>
    <row r="94" spans="1:9" s="26" customFormat="1" ht="25.5" x14ac:dyDescent="0.2">
      <c r="A94" s="38">
        <v>42</v>
      </c>
      <c r="B94" s="95">
        <v>101462001</v>
      </c>
      <c r="C94" s="43" t="s">
        <v>1508</v>
      </c>
      <c r="D94" s="76">
        <v>2025</v>
      </c>
      <c r="E94" s="59" t="s">
        <v>9</v>
      </c>
      <c r="F94" s="95">
        <v>2</v>
      </c>
      <c r="G94" s="62">
        <v>24196</v>
      </c>
      <c r="H94" s="136"/>
      <c r="I94" s="148">
        <f t="shared" si="3"/>
        <v>24196</v>
      </c>
    </row>
    <row r="95" spans="1:9" s="26" customFormat="1" x14ac:dyDescent="0.2">
      <c r="A95" s="38">
        <v>43</v>
      </c>
      <c r="B95" s="95">
        <v>101480031</v>
      </c>
      <c r="C95" s="43" t="s">
        <v>668</v>
      </c>
      <c r="D95" s="164">
        <v>45625</v>
      </c>
      <c r="E95" s="59" t="s">
        <v>9</v>
      </c>
      <c r="F95" s="95">
        <v>2</v>
      </c>
      <c r="G95" s="62">
        <v>23512</v>
      </c>
      <c r="H95" s="136">
        <v>1567.46</v>
      </c>
      <c r="I95" s="148">
        <f t="shared" si="3"/>
        <v>21944.54</v>
      </c>
    </row>
    <row r="96" spans="1:9" s="26" customFormat="1" x14ac:dyDescent="0.2">
      <c r="A96" s="38">
        <v>44</v>
      </c>
      <c r="B96" s="95">
        <v>101480032</v>
      </c>
      <c r="C96" s="43" t="s">
        <v>669</v>
      </c>
      <c r="D96" s="164">
        <v>45625</v>
      </c>
      <c r="E96" s="59" t="s">
        <v>9</v>
      </c>
      <c r="F96" s="95">
        <v>1</v>
      </c>
      <c r="G96" s="62">
        <v>22242</v>
      </c>
      <c r="H96" s="136">
        <v>1482.8</v>
      </c>
      <c r="I96" s="148">
        <f t="shared" si="3"/>
        <v>20759.2</v>
      </c>
    </row>
    <row r="97" spans="1:9" s="26" customFormat="1" x14ac:dyDescent="0.2">
      <c r="A97" s="38">
        <v>45</v>
      </c>
      <c r="B97" s="95">
        <v>101480033</v>
      </c>
      <c r="C97" s="43" t="s">
        <v>670</v>
      </c>
      <c r="D97" s="164">
        <v>45625</v>
      </c>
      <c r="E97" s="59" t="s">
        <v>9</v>
      </c>
      <c r="F97" s="95">
        <v>1</v>
      </c>
      <c r="G97" s="62">
        <v>23849</v>
      </c>
      <c r="H97" s="136">
        <v>1589.93</v>
      </c>
      <c r="I97" s="148">
        <f t="shared" si="3"/>
        <v>22259.07</v>
      </c>
    </row>
    <row r="98" spans="1:9" s="26" customFormat="1" x14ac:dyDescent="0.2">
      <c r="A98" s="38">
        <v>46</v>
      </c>
      <c r="B98" s="95">
        <v>101480034</v>
      </c>
      <c r="C98" s="43" t="s">
        <v>671</v>
      </c>
      <c r="D98" s="164">
        <v>45625</v>
      </c>
      <c r="E98" s="59" t="s">
        <v>9</v>
      </c>
      <c r="F98" s="95">
        <v>1</v>
      </c>
      <c r="G98" s="62">
        <v>23138</v>
      </c>
      <c r="H98" s="136">
        <v>1542.54</v>
      </c>
      <c r="I98" s="148">
        <f t="shared" si="3"/>
        <v>21595.46</v>
      </c>
    </row>
    <row r="99" spans="1:9" s="26" customFormat="1" x14ac:dyDescent="0.2">
      <c r="A99" s="38">
        <v>47</v>
      </c>
      <c r="B99" s="95">
        <v>101480035</v>
      </c>
      <c r="C99" s="43" t="s">
        <v>672</v>
      </c>
      <c r="D99" s="164">
        <v>45625</v>
      </c>
      <c r="E99" s="59" t="s">
        <v>9</v>
      </c>
      <c r="F99" s="95">
        <v>1</v>
      </c>
      <c r="G99" s="62">
        <v>22388</v>
      </c>
      <c r="H99" s="136">
        <v>1492.54</v>
      </c>
      <c r="I99" s="148">
        <f t="shared" si="3"/>
        <v>20895.46</v>
      </c>
    </row>
    <row r="100" spans="1:9" s="26" customFormat="1" x14ac:dyDescent="0.2">
      <c r="A100" s="38">
        <v>48</v>
      </c>
      <c r="B100" s="95">
        <v>101480036</v>
      </c>
      <c r="C100" s="43" t="s">
        <v>673</v>
      </c>
      <c r="D100" s="164">
        <v>45625</v>
      </c>
      <c r="E100" s="59" t="s">
        <v>9</v>
      </c>
      <c r="F100" s="95">
        <v>1</v>
      </c>
      <c r="G100" s="62">
        <v>11700</v>
      </c>
      <c r="H100" s="136">
        <v>780</v>
      </c>
      <c r="I100" s="148">
        <f t="shared" si="3"/>
        <v>10920</v>
      </c>
    </row>
    <row r="101" spans="1:9" s="26" customFormat="1" ht="15.6" customHeight="1" x14ac:dyDescent="0.2">
      <c r="A101" s="38">
        <v>49</v>
      </c>
      <c r="B101" s="95">
        <v>101480037</v>
      </c>
      <c r="C101" s="43" t="s">
        <v>674</v>
      </c>
      <c r="D101" s="164">
        <v>45625</v>
      </c>
      <c r="E101" s="59" t="s">
        <v>9</v>
      </c>
      <c r="F101" s="95">
        <v>1</v>
      </c>
      <c r="G101" s="62">
        <v>15419</v>
      </c>
      <c r="H101" s="136">
        <v>1027.93</v>
      </c>
      <c r="I101" s="148">
        <f t="shared" si="3"/>
        <v>14391.07</v>
      </c>
    </row>
    <row r="102" spans="1:9" s="26" customFormat="1" x14ac:dyDescent="0.2">
      <c r="A102" s="38">
        <v>50</v>
      </c>
      <c r="B102" s="95">
        <v>1014810001</v>
      </c>
      <c r="C102" s="43" t="s">
        <v>681</v>
      </c>
      <c r="D102" s="106">
        <v>2024</v>
      </c>
      <c r="E102" s="59" t="s">
        <v>9</v>
      </c>
      <c r="F102" s="95">
        <v>1</v>
      </c>
      <c r="G102" s="62">
        <v>45749.17</v>
      </c>
      <c r="H102" s="136">
        <v>1143.73</v>
      </c>
      <c r="I102" s="148">
        <f t="shared" si="3"/>
        <v>44605.439999999995</v>
      </c>
    </row>
    <row r="103" spans="1:9" s="26" customFormat="1" x14ac:dyDescent="0.2">
      <c r="A103" s="38">
        <v>51</v>
      </c>
      <c r="B103" s="95">
        <v>1014810002</v>
      </c>
      <c r="C103" s="43" t="s">
        <v>2195</v>
      </c>
      <c r="D103" s="106">
        <v>2024</v>
      </c>
      <c r="E103" s="59" t="s">
        <v>9</v>
      </c>
      <c r="F103" s="95">
        <v>1</v>
      </c>
      <c r="G103" s="62">
        <v>205775.46</v>
      </c>
      <c r="H103" s="136">
        <v>5144.3900000000003</v>
      </c>
      <c r="I103" s="148">
        <f t="shared" si="3"/>
        <v>200631.06999999998</v>
      </c>
    </row>
    <row r="104" spans="1:9" s="26" customFormat="1" x14ac:dyDescent="0.2">
      <c r="A104" s="38">
        <v>52</v>
      </c>
      <c r="B104" s="95">
        <v>1014810003</v>
      </c>
      <c r="C104" s="43" t="s">
        <v>682</v>
      </c>
      <c r="D104" s="106">
        <v>2024</v>
      </c>
      <c r="E104" s="59" t="s">
        <v>9</v>
      </c>
      <c r="F104" s="95">
        <v>1</v>
      </c>
      <c r="G104" s="62">
        <v>28059.26</v>
      </c>
      <c r="H104" s="136">
        <v>701.48</v>
      </c>
      <c r="I104" s="148">
        <f t="shared" si="3"/>
        <v>27357.78</v>
      </c>
    </row>
    <row r="105" spans="1:9" s="26" customFormat="1" x14ac:dyDescent="0.2">
      <c r="A105" s="38">
        <v>53</v>
      </c>
      <c r="B105" s="95">
        <v>1014810004</v>
      </c>
      <c r="C105" s="43" t="s">
        <v>683</v>
      </c>
      <c r="D105" s="106">
        <v>2024</v>
      </c>
      <c r="E105" s="59" t="s">
        <v>9</v>
      </c>
      <c r="F105" s="95">
        <v>1</v>
      </c>
      <c r="G105" s="62">
        <v>40010.86</v>
      </c>
      <c r="H105" s="136">
        <v>1000.27</v>
      </c>
      <c r="I105" s="148">
        <f t="shared" si="3"/>
        <v>39010.590000000004</v>
      </c>
    </row>
    <row r="106" spans="1:9" s="26" customFormat="1" x14ac:dyDescent="0.2">
      <c r="A106" s="38">
        <v>54</v>
      </c>
      <c r="B106" s="95">
        <v>1014810005</v>
      </c>
      <c r="C106" s="43" t="s">
        <v>684</v>
      </c>
      <c r="D106" s="106">
        <v>2024</v>
      </c>
      <c r="E106" s="59" t="s">
        <v>9</v>
      </c>
      <c r="F106" s="95">
        <v>1</v>
      </c>
      <c r="G106" s="62">
        <v>42609.02</v>
      </c>
      <c r="H106" s="136">
        <v>1065.23</v>
      </c>
      <c r="I106" s="148">
        <f t="shared" si="3"/>
        <v>41543.789999999994</v>
      </c>
    </row>
    <row r="107" spans="1:9" s="26" customFormat="1" ht="16.899999999999999" customHeight="1" x14ac:dyDescent="0.2">
      <c r="A107" s="38">
        <v>55</v>
      </c>
      <c r="B107" s="95">
        <v>1014810006</v>
      </c>
      <c r="C107" s="43" t="s">
        <v>685</v>
      </c>
      <c r="D107" s="106">
        <v>2024</v>
      </c>
      <c r="E107" s="59" t="s">
        <v>9</v>
      </c>
      <c r="F107" s="95">
        <v>1</v>
      </c>
      <c r="G107" s="62">
        <v>10999</v>
      </c>
      <c r="H107" s="136">
        <v>274.98</v>
      </c>
      <c r="I107" s="148">
        <f t="shared" si="3"/>
        <v>10724.02</v>
      </c>
    </row>
    <row r="108" spans="1:9" s="26" customFormat="1" ht="25.5" x14ac:dyDescent="0.2">
      <c r="A108" s="38">
        <v>56</v>
      </c>
      <c r="B108" s="95">
        <v>1014810007</v>
      </c>
      <c r="C108" s="43" t="s">
        <v>686</v>
      </c>
      <c r="D108" s="106">
        <v>2024</v>
      </c>
      <c r="E108" s="59" t="s">
        <v>9</v>
      </c>
      <c r="F108" s="95">
        <v>1</v>
      </c>
      <c r="G108" s="62">
        <v>36699</v>
      </c>
      <c r="H108" s="136">
        <v>917.48</v>
      </c>
      <c r="I108" s="148">
        <f t="shared" si="3"/>
        <v>35781.519999999997</v>
      </c>
    </row>
    <row r="109" spans="1:9" s="26" customFormat="1" x14ac:dyDescent="0.2">
      <c r="A109" s="38">
        <v>57</v>
      </c>
      <c r="B109" s="95">
        <v>1014810008</v>
      </c>
      <c r="C109" s="43" t="s">
        <v>2196</v>
      </c>
      <c r="D109" s="106">
        <v>2024</v>
      </c>
      <c r="E109" s="59" t="s">
        <v>9</v>
      </c>
      <c r="F109" s="95">
        <v>1</v>
      </c>
      <c r="G109" s="62">
        <v>14445</v>
      </c>
      <c r="H109" s="136">
        <v>361.13</v>
      </c>
      <c r="I109" s="148">
        <f t="shared" si="3"/>
        <v>14083.87</v>
      </c>
    </row>
    <row r="110" spans="1:9" s="26" customFormat="1" ht="25.5" x14ac:dyDescent="0.2">
      <c r="A110" s="38">
        <v>58</v>
      </c>
      <c r="B110" s="95">
        <v>1014810009</v>
      </c>
      <c r="C110" s="43" t="s">
        <v>687</v>
      </c>
      <c r="D110" s="106">
        <v>2024</v>
      </c>
      <c r="E110" s="59" t="s">
        <v>9</v>
      </c>
      <c r="F110" s="95">
        <v>1</v>
      </c>
      <c r="G110" s="62">
        <v>21830</v>
      </c>
      <c r="H110" s="136">
        <v>545.75</v>
      </c>
      <c r="I110" s="148">
        <f t="shared" si="3"/>
        <v>21284.25</v>
      </c>
    </row>
    <row r="111" spans="1:9" s="26" customFormat="1" x14ac:dyDescent="0.2">
      <c r="A111" s="38">
        <v>59</v>
      </c>
      <c r="B111" s="95">
        <v>1014810010</v>
      </c>
      <c r="C111" s="43" t="s">
        <v>688</v>
      </c>
      <c r="D111" s="106">
        <v>2024</v>
      </c>
      <c r="E111" s="59" t="s">
        <v>9</v>
      </c>
      <c r="F111" s="95">
        <v>1</v>
      </c>
      <c r="G111" s="62">
        <v>20817.330000000002</v>
      </c>
      <c r="H111" s="136">
        <v>520.42999999999995</v>
      </c>
      <c r="I111" s="148">
        <f t="shared" si="3"/>
        <v>20296.900000000001</v>
      </c>
    </row>
    <row r="112" spans="1:9" s="26" customFormat="1" x14ac:dyDescent="0.2">
      <c r="A112" s="38">
        <v>60</v>
      </c>
      <c r="B112" s="95">
        <v>1014810011</v>
      </c>
      <c r="C112" s="43" t="s">
        <v>689</v>
      </c>
      <c r="D112" s="106">
        <v>2024</v>
      </c>
      <c r="E112" s="59" t="s">
        <v>9</v>
      </c>
      <c r="F112" s="95">
        <v>1</v>
      </c>
      <c r="G112" s="62">
        <v>24999</v>
      </c>
      <c r="H112" s="136">
        <v>624.98</v>
      </c>
      <c r="I112" s="148">
        <f t="shared" si="3"/>
        <v>24374.02</v>
      </c>
    </row>
    <row r="113" spans="1:9" s="26" customFormat="1" x14ac:dyDescent="0.2">
      <c r="A113" s="38">
        <v>61</v>
      </c>
      <c r="B113" s="95">
        <v>1014810012</v>
      </c>
      <c r="C113" s="43" t="s">
        <v>690</v>
      </c>
      <c r="D113" s="106">
        <v>2024</v>
      </c>
      <c r="E113" s="59" t="s">
        <v>9</v>
      </c>
      <c r="F113" s="95">
        <v>1</v>
      </c>
      <c r="G113" s="62">
        <v>22000</v>
      </c>
      <c r="H113" s="136">
        <v>550</v>
      </c>
      <c r="I113" s="148">
        <f t="shared" si="3"/>
        <v>21450</v>
      </c>
    </row>
    <row r="114" spans="1:9" s="26" customFormat="1" x14ac:dyDescent="0.2">
      <c r="A114" s="38">
        <v>62</v>
      </c>
      <c r="B114" s="95">
        <v>1014810013</v>
      </c>
      <c r="C114" s="43" t="s">
        <v>691</v>
      </c>
      <c r="D114" s="106">
        <v>2024</v>
      </c>
      <c r="E114" s="59" t="s">
        <v>9</v>
      </c>
      <c r="F114" s="95">
        <v>1</v>
      </c>
      <c r="G114" s="62">
        <v>31591</v>
      </c>
      <c r="H114" s="136">
        <v>789.78</v>
      </c>
      <c r="I114" s="148">
        <f t="shared" si="3"/>
        <v>30801.22</v>
      </c>
    </row>
    <row r="115" spans="1:9" s="26" customFormat="1" x14ac:dyDescent="0.2">
      <c r="A115" s="38">
        <v>63</v>
      </c>
      <c r="B115" s="95">
        <v>1014810014</v>
      </c>
      <c r="C115" s="43" t="s">
        <v>692</v>
      </c>
      <c r="D115" s="106">
        <v>2024</v>
      </c>
      <c r="E115" s="59" t="s">
        <v>9</v>
      </c>
      <c r="F115" s="95">
        <v>1</v>
      </c>
      <c r="G115" s="62">
        <v>12000</v>
      </c>
      <c r="H115" s="136">
        <v>300</v>
      </c>
      <c r="I115" s="148">
        <f t="shared" si="3"/>
        <v>11700</v>
      </c>
    </row>
    <row r="116" spans="1:9" s="26" customFormat="1" ht="16.149999999999999" customHeight="1" x14ac:dyDescent="0.2">
      <c r="A116" s="38">
        <v>64</v>
      </c>
      <c r="B116" s="95">
        <v>1014810015</v>
      </c>
      <c r="C116" s="43" t="s">
        <v>2197</v>
      </c>
      <c r="D116" s="106">
        <v>2024</v>
      </c>
      <c r="E116" s="59" t="s">
        <v>9</v>
      </c>
      <c r="F116" s="95">
        <v>1</v>
      </c>
      <c r="G116" s="62">
        <v>10705</v>
      </c>
      <c r="H116" s="136">
        <v>267.63</v>
      </c>
      <c r="I116" s="148">
        <f t="shared" si="3"/>
        <v>10437.370000000001</v>
      </c>
    </row>
    <row r="117" spans="1:9" s="26" customFormat="1" ht="29.45" customHeight="1" x14ac:dyDescent="0.2">
      <c r="A117" s="38">
        <v>65</v>
      </c>
      <c r="B117" s="95">
        <v>1014810016</v>
      </c>
      <c r="C117" s="43" t="s">
        <v>693</v>
      </c>
      <c r="D117" s="76">
        <v>2025</v>
      </c>
      <c r="E117" s="59" t="s">
        <v>9</v>
      </c>
      <c r="F117" s="95">
        <v>1</v>
      </c>
      <c r="G117" s="62">
        <v>30000</v>
      </c>
      <c r="H117" s="136">
        <v>250</v>
      </c>
      <c r="I117" s="148">
        <f t="shared" si="3"/>
        <v>29750</v>
      </c>
    </row>
    <row r="118" spans="1:9" s="26" customFormat="1" x14ac:dyDescent="0.2">
      <c r="A118" s="38">
        <v>66</v>
      </c>
      <c r="B118" s="108">
        <v>101482001</v>
      </c>
      <c r="C118" s="107" t="s">
        <v>694</v>
      </c>
      <c r="D118" s="106">
        <v>2025</v>
      </c>
      <c r="E118" s="59" t="s">
        <v>9</v>
      </c>
      <c r="F118" s="95">
        <v>1</v>
      </c>
      <c r="G118" s="62">
        <v>113509.12</v>
      </c>
      <c r="H118" s="105">
        <v>1891.82</v>
      </c>
      <c r="I118" s="148">
        <f t="shared" si="3"/>
        <v>111617.29999999999</v>
      </c>
    </row>
    <row r="119" spans="1:9" s="26" customFormat="1" x14ac:dyDescent="0.2">
      <c r="A119" s="38"/>
      <c r="B119" s="95">
        <v>101482001</v>
      </c>
      <c r="C119" s="43" t="s">
        <v>695</v>
      </c>
      <c r="D119" s="106"/>
      <c r="E119" s="59"/>
      <c r="F119" s="95"/>
      <c r="G119" s="62"/>
      <c r="H119" s="105"/>
      <c r="I119" s="47"/>
    </row>
    <row r="120" spans="1:9" s="26" customFormat="1" ht="25.5" x14ac:dyDescent="0.2">
      <c r="A120" s="38"/>
      <c r="B120" s="95">
        <v>101482001</v>
      </c>
      <c r="C120" s="43" t="s">
        <v>696</v>
      </c>
      <c r="D120" s="106"/>
      <c r="E120" s="59"/>
      <c r="F120" s="95"/>
      <c r="G120" s="62"/>
      <c r="H120" s="105"/>
      <c r="I120" s="47"/>
    </row>
    <row r="121" spans="1:9" s="26" customFormat="1" ht="25.5" x14ac:dyDescent="0.2">
      <c r="A121" s="38"/>
      <c r="B121" s="95">
        <v>101482001</v>
      </c>
      <c r="C121" s="43" t="s">
        <v>697</v>
      </c>
      <c r="D121" s="106"/>
      <c r="E121" s="59"/>
      <c r="F121" s="95"/>
      <c r="G121" s="62"/>
      <c r="H121" s="105"/>
      <c r="I121" s="47"/>
    </row>
    <row r="122" spans="1:9" s="26" customFormat="1" ht="25.5" x14ac:dyDescent="0.2">
      <c r="A122" s="38"/>
      <c r="B122" s="95">
        <v>101482001</v>
      </c>
      <c r="C122" s="43" t="s">
        <v>698</v>
      </c>
      <c r="D122" s="106"/>
      <c r="E122" s="59"/>
      <c r="F122" s="95"/>
      <c r="G122" s="62"/>
      <c r="H122" s="105"/>
      <c r="I122" s="47"/>
    </row>
    <row r="123" spans="1:9" s="26" customFormat="1" ht="25.5" x14ac:dyDescent="0.2">
      <c r="A123" s="38"/>
      <c r="B123" s="95">
        <v>101482001</v>
      </c>
      <c r="C123" s="43" t="s">
        <v>699</v>
      </c>
      <c r="D123" s="106"/>
      <c r="E123" s="59"/>
      <c r="F123" s="95"/>
      <c r="G123" s="62"/>
      <c r="H123" s="105"/>
      <c r="I123" s="47"/>
    </row>
    <row r="124" spans="1:9" s="26" customFormat="1" ht="25.5" x14ac:dyDescent="0.2">
      <c r="A124" s="38"/>
      <c r="B124" s="95">
        <v>101482001</v>
      </c>
      <c r="C124" s="43" t="s">
        <v>700</v>
      </c>
      <c r="D124" s="106"/>
      <c r="E124" s="59"/>
      <c r="F124" s="95"/>
      <c r="G124" s="62"/>
      <c r="H124" s="105"/>
      <c r="I124" s="47"/>
    </row>
    <row r="125" spans="1:9" s="26" customFormat="1" ht="25.5" x14ac:dyDescent="0.2">
      <c r="A125" s="38"/>
      <c r="B125" s="95">
        <v>101482001</v>
      </c>
      <c r="C125" s="43" t="s">
        <v>701</v>
      </c>
      <c r="D125" s="106"/>
      <c r="E125" s="59"/>
      <c r="F125" s="95"/>
      <c r="G125" s="62"/>
      <c r="H125" s="105"/>
      <c r="I125" s="47"/>
    </row>
    <row r="126" spans="1:9" s="26" customFormat="1" x14ac:dyDescent="0.2">
      <c r="A126" s="38"/>
      <c r="B126" s="95">
        <v>101482001</v>
      </c>
      <c r="C126" s="43" t="s">
        <v>702</v>
      </c>
      <c r="D126" s="106"/>
      <c r="E126" s="59"/>
      <c r="F126" s="95"/>
      <c r="G126" s="62"/>
      <c r="H126" s="105"/>
      <c r="I126" s="47"/>
    </row>
    <row r="127" spans="1:9" s="26" customFormat="1" x14ac:dyDescent="0.2">
      <c r="A127" s="38">
        <v>67</v>
      </c>
      <c r="B127" s="108">
        <v>101482002</v>
      </c>
      <c r="C127" s="107" t="s">
        <v>703</v>
      </c>
      <c r="D127" s="106">
        <v>2025</v>
      </c>
      <c r="E127" s="59" t="s">
        <v>9</v>
      </c>
      <c r="F127" s="95">
        <v>1</v>
      </c>
      <c r="G127" s="62">
        <v>23536.97</v>
      </c>
      <c r="H127" s="105">
        <v>392.28</v>
      </c>
      <c r="I127" s="148">
        <f t="shared" ref="I127" si="4">G127-H127</f>
        <v>23144.690000000002</v>
      </c>
    </row>
    <row r="128" spans="1:9" s="26" customFormat="1" ht="25.5" x14ac:dyDescent="0.2">
      <c r="A128" s="38"/>
      <c r="B128" s="95">
        <v>101482002</v>
      </c>
      <c r="C128" s="43" t="s">
        <v>704</v>
      </c>
      <c r="D128" s="106"/>
      <c r="E128" s="59"/>
      <c r="F128" s="95"/>
      <c r="G128" s="62"/>
      <c r="H128" s="105"/>
      <c r="I128" s="47"/>
    </row>
    <row r="129" spans="1:11" s="26" customFormat="1" ht="25.5" x14ac:dyDescent="0.2">
      <c r="A129" s="38"/>
      <c r="B129" s="95">
        <v>101482002</v>
      </c>
      <c r="C129" s="43" t="s">
        <v>705</v>
      </c>
      <c r="D129" s="106"/>
      <c r="E129" s="59"/>
      <c r="F129" s="95"/>
      <c r="G129" s="62"/>
      <c r="H129" s="105"/>
      <c r="I129" s="47"/>
    </row>
    <row r="130" spans="1:11" s="26" customFormat="1" ht="25.5" x14ac:dyDescent="0.2">
      <c r="A130" s="38"/>
      <c r="B130" s="95">
        <v>101482002</v>
      </c>
      <c r="C130" s="43" t="s">
        <v>706</v>
      </c>
      <c r="D130" s="106"/>
      <c r="E130" s="59"/>
      <c r="F130" s="95"/>
      <c r="G130" s="62"/>
      <c r="H130" s="105"/>
      <c r="I130" s="47"/>
    </row>
    <row r="131" spans="1:11" s="26" customFormat="1" x14ac:dyDescent="0.2">
      <c r="A131" s="38"/>
      <c r="B131" s="95">
        <v>101482002</v>
      </c>
      <c r="C131" s="43" t="s">
        <v>707</v>
      </c>
      <c r="D131" s="106"/>
      <c r="E131" s="59"/>
      <c r="F131" s="95"/>
      <c r="G131" s="62"/>
      <c r="H131" s="105"/>
      <c r="I131" s="47"/>
    </row>
    <row r="132" spans="1:11" s="26" customFormat="1" ht="25.5" x14ac:dyDescent="0.2">
      <c r="A132" s="38"/>
      <c r="B132" s="95">
        <v>101482002</v>
      </c>
      <c r="C132" s="43" t="s">
        <v>708</v>
      </c>
      <c r="D132" s="106"/>
      <c r="E132" s="59"/>
      <c r="F132" s="95"/>
      <c r="G132" s="62"/>
      <c r="H132" s="105"/>
      <c r="I132" s="47"/>
    </row>
    <row r="133" spans="1:11" s="26" customFormat="1" x14ac:dyDescent="0.2">
      <c r="A133" s="38"/>
      <c r="B133" s="95">
        <v>101482002</v>
      </c>
      <c r="C133" s="43" t="s">
        <v>709</v>
      </c>
      <c r="D133" s="106"/>
      <c r="E133" s="59"/>
      <c r="F133" s="95"/>
      <c r="G133" s="62"/>
      <c r="H133" s="105"/>
      <c r="I133" s="47"/>
    </row>
    <row r="134" spans="1:11" s="26" customFormat="1" x14ac:dyDescent="0.2">
      <c r="A134" s="38"/>
      <c r="B134" s="95">
        <v>101482002</v>
      </c>
      <c r="C134" s="43" t="s">
        <v>710</v>
      </c>
      <c r="D134" s="106"/>
      <c r="E134" s="59"/>
      <c r="F134" s="95"/>
      <c r="G134" s="62"/>
      <c r="H134" s="105"/>
      <c r="I134" s="47"/>
    </row>
    <row r="135" spans="1:11" s="26" customFormat="1" x14ac:dyDescent="0.2">
      <c r="A135" s="38">
        <v>68</v>
      </c>
      <c r="B135" s="108">
        <v>101482003</v>
      </c>
      <c r="C135" s="107" t="s">
        <v>711</v>
      </c>
      <c r="D135" s="106">
        <v>2025</v>
      </c>
      <c r="E135" s="59" t="s">
        <v>9</v>
      </c>
      <c r="F135" s="95">
        <v>1</v>
      </c>
      <c r="G135" s="62">
        <v>45828.83</v>
      </c>
      <c r="H135" s="105">
        <v>763.81</v>
      </c>
      <c r="I135" s="148">
        <f t="shared" ref="I135" si="5">G135-H135</f>
        <v>45065.020000000004</v>
      </c>
    </row>
    <row r="136" spans="1:11" s="26" customFormat="1" ht="25.5" x14ac:dyDescent="0.2">
      <c r="A136" s="38"/>
      <c r="B136" s="95">
        <v>101482003</v>
      </c>
      <c r="C136" s="43" t="s">
        <v>712</v>
      </c>
      <c r="D136" s="106"/>
      <c r="E136" s="59"/>
      <c r="F136" s="95"/>
      <c r="G136" s="62"/>
      <c r="H136" s="105"/>
      <c r="I136" s="47"/>
    </row>
    <row r="137" spans="1:11" s="26" customFormat="1" ht="25.5" x14ac:dyDescent="0.2">
      <c r="A137" s="38"/>
      <c r="B137" s="95">
        <v>101482003</v>
      </c>
      <c r="C137" s="43" t="s">
        <v>713</v>
      </c>
      <c r="D137" s="106"/>
      <c r="E137" s="59"/>
      <c r="F137" s="95"/>
      <c r="G137" s="62"/>
      <c r="H137" s="105"/>
      <c r="I137" s="47"/>
    </row>
    <row r="138" spans="1:11" s="26" customFormat="1" ht="25.5" x14ac:dyDescent="0.2">
      <c r="A138" s="38"/>
      <c r="B138" s="95">
        <v>101482003</v>
      </c>
      <c r="C138" s="43" t="s">
        <v>714</v>
      </c>
      <c r="D138" s="106"/>
      <c r="E138" s="59"/>
      <c r="F138" s="95"/>
      <c r="G138" s="62"/>
      <c r="H138" s="105"/>
      <c r="I138" s="47"/>
    </row>
    <row r="139" spans="1:11" s="26" customFormat="1" ht="25.5" x14ac:dyDescent="0.2">
      <c r="A139" s="38"/>
      <c r="B139" s="95">
        <v>101482003</v>
      </c>
      <c r="C139" s="43" t="s">
        <v>715</v>
      </c>
      <c r="D139" s="106"/>
      <c r="E139" s="59"/>
      <c r="F139" s="95"/>
      <c r="G139" s="62"/>
      <c r="H139" s="105"/>
      <c r="I139" s="47"/>
    </row>
    <row r="140" spans="1:11" s="26" customFormat="1" ht="25.5" x14ac:dyDescent="0.2">
      <c r="A140" s="38"/>
      <c r="B140" s="95">
        <v>101482003</v>
      </c>
      <c r="C140" s="43" t="s">
        <v>716</v>
      </c>
      <c r="D140" s="106"/>
      <c r="E140" s="59"/>
      <c r="F140" s="95"/>
      <c r="G140" s="62"/>
      <c r="H140" s="105"/>
      <c r="I140" s="47"/>
    </row>
    <row r="141" spans="1:11" s="26" customFormat="1" ht="25.5" x14ac:dyDescent="0.2">
      <c r="A141" s="38"/>
      <c r="B141" s="95">
        <v>101482003</v>
      </c>
      <c r="C141" s="43" t="s">
        <v>717</v>
      </c>
      <c r="D141" s="58"/>
      <c r="E141" s="59"/>
      <c r="F141" s="95"/>
      <c r="G141" s="62"/>
      <c r="H141" s="105"/>
      <c r="I141" s="47"/>
    </row>
    <row r="142" spans="1:11" s="26" customFormat="1" ht="25.5" x14ac:dyDescent="0.2">
      <c r="A142" s="38">
        <v>69</v>
      </c>
      <c r="B142" s="95">
        <v>101482004</v>
      </c>
      <c r="C142" s="43" t="s">
        <v>1506</v>
      </c>
      <c r="D142" s="106">
        <v>2025</v>
      </c>
      <c r="E142" s="59" t="s">
        <v>9</v>
      </c>
      <c r="F142" s="95">
        <v>1</v>
      </c>
      <c r="G142" s="62">
        <v>51251</v>
      </c>
      <c r="H142" s="105">
        <v>0</v>
      </c>
      <c r="I142" s="148">
        <f t="shared" ref="I142:I206" si="6">G142-H142</f>
        <v>51251</v>
      </c>
    </row>
    <row r="143" spans="1:11" s="26" customFormat="1" x14ac:dyDescent="0.2">
      <c r="A143" s="38">
        <v>70</v>
      </c>
      <c r="B143" s="95">
        <v>101470018</v>
      </c>
      <c r="C143" s="43" t="s">
        <v>718</v>
      </c>
      <c r="D143" s="167">
        <v>38888</v>
      </c>
      <c r="E143" s="59" t="s">
        <v>9</v>
      </c>
      <c r="F143" s="95">
        <v>1</v>
      </c>
      <c r="G143" s="62">
        <v>6000</v>
      </c>
      <c r="H143" s="105">
        <v>6000</v>
      </c>
      <c r="I143" s="148">
        <f t="shared" si="6"/>
        <v>0</v>
      </c>
      <c r="J143" s="194">
        <v>3231407.42</v>
      </c>
      <c r="K143" s="26" t="s">
        <v>1512</v>
      </c>
    </row>
    <row r="144" spans="1:11" s="26" customFormat="1" x14ac:dyDescent="0.2">
      <c r="A144" s="38">
        <v>71</v>
      </c>
      <c r="B144" s="95">
        <v>101470029</v>
      </c>
      <c r="C144" s="43" t="s">
        <v>719</v>
      </c>
      <c r="D144" s="164">
        <v>38867</v>
      </c>
      <c r="E144" s="59" t="s">
        <v>9</v>
      </c>
      <c r="F144" s="95">
        <v>1</v>
      </c>
      <c r="G144" s="62">
        <v>6500</v>
      </c>
      <c r="H144" s="105">
        <v>6500</v>
      </c>
      <c r="I144" s="148">
        <f t="shared" si="6"/>
        <v>0</v>
      </c>
    </row>
    <row r="145" spans="1:11" s="26" customFormat="1" x14ac:dyDescent="0.2">
      <c r="A145" s="38">
        <v>72</v>
      </c>
      <c r="B145" s="95">
        <v>101470033</v>
      </c>
      <c r="C145" s="43" t="s">
        <v>2198</v>
      </c>
      <c r="D145" s="164">
        <v>38457</v>
      </c>
      <c r="E145" s="59" t="s">
        <v>9</v>
      </c>
      <c r="F145" s="95">
        <v>1</v>
      </c>
      <c r="G145" s="62">
        <v>6000</v>
      </c>
      <c r="H145" s="105">
        <v>6000</v>
      </c>
      <c r="I145" s="148">
        <f t="shared" si="6"/>
        <v>0</v>
      </c>
    </row>
    <row r="146" spans="1:11" s="26" customFormat="1" x14ac:dyDescent="0.2">
      <c r="A146" s="38">
        <v>73</v>
      </c>
      <c r="B146" s="95">
        <v>101470038</v>
      </c>
      <c r="C146" s="43" t="s">
        <v>720</v>
      </c>
      <c r="D146" s="164">
        <v>39314</v>
      </c>
      <c r="E146" s="59" t="s">
        <v>9</v>
      </c>
      <c r="F146" s="95">
        <v>1</v>
      </c>
      <c r="G146" s="62">
        <v>14500</v>
      </c>
      <c r="H146" s="105">
        <v>14500</v>
      </c>
      <c r="I146" s="148">
        <f t="shared" si="6"/>
        <v>0</v>
      </c>
    </row>
    <row r="147" spans="1:11" s="26" customFormat="1" x14ac:dyDescent="0.2">
      <c r="A147" s="38">
        <v>74</v>
      </c>
      <c r="B147" s="95">
        <v>101470041</v>
      </c>
      <c r="C147" s="43" t="s">
        <v>721</v>
      </c>
      <c r="D147" s="164">
        <v>39314</v>
      </c>
      <c r="E147" s="59" t="s">
        <v>9</v>
      </c>
      <c r="F147" s="95">
        <v>1</v>
      </c>
      <c r="G147" s="62">
        <v>6635</v>
      </c>
      <c r="H147" s="105">
        <v>6635</v>
      </c>
      <c r="I147" s="148">
        <f t="shared" si="6"/>
        <v>0</v>
      </c>
    </row>
    <row r="148" spans="1:11" s="26" customFormat="1" x14ac:dyDescent="0.2">
      <c r="A148" s="38">
        <v>75</v>
      </c>
      <c r="B148" s="95">
        <v>101480015</v>
      </c>
      <c r="C148" s="43" t="s">
        <v>722</v>
      </c>
      <c r="D148" s="164">
        <v>39222</v>
      </c>
      <c r="E148" s="59" t="s">
        <v>9</v>
      </c>
      <c r="F148" s="95">
        <v>1</v>
      </c>
      <c r="G148" s="62">
        <v>5490</v>
      </c>
      <c r="H148" s="105">
        <v>5490</v>
      </c>
      <c r="I148" s="148">
        <f t="shared" si="6"/>
        <v>0</v>
      </c>
    </row>
    <row r="149" spans="1:11" s="26" customFormat="1" x14ac:dyDescent="0.2">
      <c r="A149" s="38">
        <v>76</v>
      </c>
      <c r="B149" s="95">
        <v>101480019</v>
      </c>
      <c r="C149" s="43" t="s">
        <v>723</v>
      </c>
      <c r="D149" s="164">
        <v>39370</v>
      </c>
      <c r="E149" s="59" t="s">
        <v>9</v>
      </c>
      <c r="F149" s="95">
        <v>1</v>
      </c>
      <c r="G149" s="62">
        <v>4850</v>
      </c>
      <c r="H149" s="105">
        <v>4850</v>
      </c>
      <c r="I149" s="148">
        <f t="shared" si="6"/>
        <v>0</v>
      </c>
    </row>
    <row r="150" spans="1:11" s="26" customFormat="1" x14ac:dyDescent="0.2">
      <c r="A150" s="38">
        <v>77</v>
      </c>
      <c r="B150" s="95">
        <v>101480020</v>
      </c>
      <c r="C150" s="43" t="s">
        <v>2199</v>
      </c>
      <c r="D150" s="164">
        <v>39646</v>
      </c>
      <c r="E150" s="59" t="s">
        <v>9</v>
      </c>
      <c r="F150" s="95">
        <v>3</v>
      </c>
      <c r="G150" s="62">
        <v>11998</v>
      </c>
      <c r="H150" s="105">
        <v>11998</v>
      </c>
      <c r="I150" s="148">
        <f t="shared" si="6"/>
        <v>0</v>
      </c>
    </row>
    <row r="151" spans="1:11" s="26" customFormat="1" x14ac:dyDescent="0.2">
      <c r="A151" s="38">
        <v>78</v>
      </c>
      <c r="B151" s="95">
        <v>101480026</v>
      </c>
      <c r="C151" s="43" t="s">
        <v>724</v>
      </c>
      <c r="D151" s="164">
        <v>40469</v>
      </c>
      <c r="E151" s="59" t="s">
        <v>9</v>
      </c>
      <c r="F151" s="95">
        <v>1</v>
      </c>
      <c r="G151" s="62">
        <v>3545</v>
      </c>
      <c r="H151" s="105">
        <v>3545</v>
      </c>
      <c r="I151" s="148">
        <f t="shared" si="6"/>
        <v>0</v>
      </c>
    </row>
    <row r="152" spans="1:11" s="26" customFormat="1" x14ac:dyDescent="0.2">
      <c r="A152" s="38">
        <v>79</v>
      </c>
      <c r="B152" s="95">
        <v>101480027</v>
      </c>
      <c r="C152" s="43" t="s">
        <v>724</v>
      </c>
      <c r="D152" s="164">
        <v>40544</v>
      </c>
      <c r="E152" s="59" t="s">
        <v>9</v>
      </c>
      <c r="F152" s="95">
        <v>1</v>
      </c>
      <c r="G152" s="62">
        <v>3545</v>
      </c>
      <c r="H152" s="105">
        <v>3545</v>
      </c>
      <c r="I152" s="148">
        <f t="shared" si="6"/>
        <v>0</v>
      </c>
    </row>
    <row r="153" spans="1:11" s="26" customFormat="1" x14ac:dyDescent="0.2">
      <c r="A153" s="38">
        <v>80</v>
      </c>
      <c r="B153" s="95">
        <v>101480028</v>
      </c>
      <c r="C153" s="43" t="s">
        <v>724</v>
      </c>
      <c r="D153" s="164">
        <v>40558</v>
      </c>
      <c r="E153" s="59" t="s">
        <v>9</v>
      </c>
      <c r="F153" s="95">
        <v>1</v>
      </c>
      <c r="G153" s="62">
        <v>3089</v>
      </c>
      <c r="H153" s="105">
        <v>3089</v>
      </c>
      <c r="I153" s="148">
        <f t="shared" si="6"/>
        <v>0</v>
      </c>
    </row>
    <row r="154" spans="1:11" s="26" customFormat="1" x14ac:dyDescent="0.2">
      <c r="A154" s="38">
        <v>81</v>
      </c>
      <c r="B154" s="95">
        <v>101490031</v>
      </c>
      <c r="C154" s="43" t="s">
        <v>725</v>
      </c>
      <c r="D154" s="164">
        <v>38993</v>
      </c>
      <c r="E154" s="59" t="s">
        <v>9</v>
      </c>
      <c r="F154" s="95">
        <v>1</v>
      </c>
      <c r="G154" s="62">
        <v>8332</v>
      </c>
      <c r="H154" s="105">
        <v>8332</v>
      </c>
      <c r="I154" s="148">
        <f t="shared" si="6"/>
        <v>0</v>
      </c>
    </row>
    <row r="155" spans="1:11" s="26" customFormat="1" x14ac:dyDescent="0.2">
      <c r="A155" s="38">
        <v>82</v>
      </c>
      <c r="B155" s="95">
        <v>101490041</v>
      </c>
      <c r="C155" s="43" t="s">
        <v>726</v>
      </c>
      <c r="D155" s="164">
        <v>38883</v>
      </c>
      <c r="E155" s="59" t="s">
        <v>9</v>
      </c>
      <c r="F155" s="95">
        <v>1</v>
      </c>
      <c r="G155" s="62">
        <v>15125</v>
      </c>
      <c r="H155" s="105">
        <v>15125</v>
      </c>
      <c r="I155" s="148">
        <f t="shared" si="6"/>
        <v>0</v>
      </c>
    </row>
    <row r="156" spans="1:11" s="26" customFormat="1" x14ac:dyDescent="0.2">
      <c r="A156" s="38">
        <v>83</v>
      </c>
      <c r="B156" s="95">
        <v>101490046</v>
      </c>
      <c r="C156" s="43" t="s">
        <v>727</v>
      </c>
      <c r="D156" s="165">
        <v>39076</v>
      </c>
      <c r="E156" s="59" t="s">
        <v>9</v>
      </c>
      <c r="F156" s="95">
        <v>1</v>
      </c>
      <c r="G156" s="62">
        <v>6283</v>
      </c>
      <c r="H156" s="68">
        <v>6283</v>
      </c>
      <c r="I156" s="148">
        <f t="shared" si="6"/>
        <v>0</v>
      </c>
    </row>
    <row r="157" spans="1:11" s="26" customFormat="1" x14ac:dyDescent="0.2">
      <c r="A157" s="38">
        <v>84</v>
      </c>
      <c r="B157" s="109">
        <v>101460025</v>
      </c>
      <c r="C157" s="110" t="s">
        <v>656</v>
      </c>
      <c r="D157" s="106" t="s">
        <v>729</v>
      </c>
      <c r="E157" s="59" t="s">
        <v>9</v>
      </c>
      <c r="F157" s="95">
        <v>1</v>
      </c>
      <c r="G157" s="62">
        <v>7200</v>
      </c>
      <c r="H157" s="119">
        <v>7200</v>
      </c>
      <c r="I157" s="148">
        <f t="shared" si="6"/>
        <v>0</v>
      </c>
      <c r="J157" s="26">
        <v>642300.12</v>
      </c>
      <c r="K157" s="26" t="s">
        <v>1511</v>
      </c>
    </row>
    <row r="158" spans="1:11" s="26" customFormat="1" x14ac:dyDescent="0.2">
      <c r="A158" s="38">
        <v>85</v>
      </c>
      <c r="B158" s="109">
        <v>101460026</v>
      </c>
      <c r="C158" s="110" t="s">
        <v>656</v>
      </c>
      <c r="D158" s="106" t="s">
        <v>729</v>
      </c>
      <c r="E158" s="59" t="s">
        <v>9</v>
      </c>
      <c r="F158" s="95">
        <v>1</v>
      </c>
      <c r="G158" s="62">
        <v>7200</v>
      </c>
      <c r="H158" s="119">
        <v>7200</v>
      </c>
      <c r="I158" s="148">
        <f t="shared" si="6"/>
        <v>0</v>
      </c>
    </row>
    <row r="159" spans="1:11" s="26" customFormat="1" x14ac:dyDescent="0.2">
      <c r="A159" s="38">
        <v>86</v>
      </c>
      <c r="B159" s="109">
        <v>101460027</v>
      </c>
      <c r="C159" s="110" t="s">
        <v>656</v>
      </c>
      <c r="D159" s="106" t="s">
        <v>729</v>
      </c>
      <c r="E159" s="59" t="s">
        <v>9</v>
      </c>
      <c r="F159" s="95">
        <v>1</v>
      </c>
      <c r="G159" s="62">
        <v>7200</v>
      </c>
      <c r="H159" s="119">
        <v>7200</v>
      </c>
      <c r="I159" s="148">
        <f t="shared" si="6"/>
        <v>0</v>
      </c>
    </row>
    <row r="160" spans="1:11" s="26" customFormat="1" x14ac:dyDescent="0.2">
      <c r="A160" s="38">
        <v>87</v>
      </c>
      <c r="B160" s="109">
        <v>101460028</v>
      </c>
      <c r="C160" s="110" t="s">
        <v>728</v>
      </c>
      <c r="D160" s="106" t="s">
        <v>729</v>
      </c>
      <c r="E160" s="59" t="s">
        <v>9</v>
      </c>
      <c r="F160" s="95">
        <v>1</v>
      </c>
      <c r="G160" s="62">
        <v>4200</v>
      </c>
      <c r="H160" s="119">
        <v>4200</v>
      </c>
      <c r="I160" s="148">
        <f t="shared" si="6"/>
        <v>0</v>
      </c>
    </row>
    <row r="161" spans="1:9" s="26" customFormat="1" x14ac:dyDescent="0.2">
      <c r="A161" s="38">
        <v>88</v>
      </c>
      <c r="B161" s="109">
        <v>101460029</v>
      </c>
      <c r="C161" s="110" t="s">
        <v>728</v>
      </c>
      <c r="D161" s="106" t="s">
        <v>729</v>
      </c>
      <c r="E161" s="59" t="s">
        <v>9</v>
      </c>
      <c r="F161" s="95">
        <v>1</v>
      </c>
      <c r="G161" s="62">
        <v>4200</v>
      </c>
      <c r="H161" s="119">
        <v>4200</v>
      </c>
      <c r="I161" s="148">
        <f t="shared" si="6"/>
        <v>0</v>
      </c>
    </row>
    <row r="162" spans="1:9" s="26" customFormat="1" x14ac:dyDescent="0.2">
      <c r="A162" s="38">
        <v>89</v>
      </c>
      <c r="B162" s="109">
        <v>101460030</v>
      </c>
      <c r="C162" s="110" t="s">
        <v>728</v>
      </c>
      <c r="D162" s="106" t="s">
        <v>729</v>
      </c>
      <c r="E162" s="59" t="s">
        <v>9</v>
      </c>
      <c r="F162" s="95">
        <v>1</v>
      </c>
      <c r="G162" s="62">
        <v>4200</v>
      </c>
      <c r="H162" s="119">
        <v>4200</v>
      </c>
      <c r="I162" s="148">
        <f t="shared" si="6"/>
        <v>0</v>
      </c>
    </row>
    <row r="163" spans="1:9" s="26" customFormat="1" x14ac:dyDescent="0.2">
      <c r="A163" s="38">
        <v>90</v>
      </c>
      <c r="B163" s="109">
        <v>101460031</v>
      </c>
      <c r="C163" s="110" t="s">
        <v>728</v>
      </c>
      <c r="D163" s="106" t="s">
        <v>729</v>
      </c>
      <c r="E163" s="59" t="s">
        <v>9</v>
      </c>
      <c r="F163" s="95">
        <v>1</v>
      </c>
      <c r="G163" s="62">
        <v>4200</v>
      </c>
      <c r="H163" s="119">
        <v>4200</v>
      </c>
      <c r="I163" s="148">
        <f t="shared" si="6"/>
        <v>0</v>
      </c>
    </row>
    <row r="164" spans="1:9" s="26" customFormat="1" x14ac:dyDescent="0.2">
      <c r="A164" s="38">
        <v>91</v>
      </c>
      <c r="B164" s="109">
        <v>101460032</v>
      </c>
      <c r="C164" s="110" t="s">
        <v>728</v>
      </c>
      <c r="D164" s="106" t="s">
        <v>729</v>
      </c>
      <c r="E164" s="59" t="s">
        <v>9</v>
      </c>
      <c r="F164" s="95">
        <v>1</v>
      </c>
      <c r="G164" s="62">
        <v>4200</v>
      </c>
      <c r="H164" s="119">
        <v>4200</v>
      </c>
      <c r="I164" s="148">
        <f t="shared" si="6"/>
        <v>0</v>
      </c>
    </row>
    <row r="165" spans="1:9" s="26" customFormat="1" x14ac:dyDescent="0.2">
      <c r="A165" s="38">
        <v>92</v>
      </c>
      <c r="B165" s="109">
        <v>101460033</v>
      </c>
      <c r="C165" s="110" t="s">
        <v>728</v>
      </c>
      <c r="D165" s="106" t="s">
        <v>729</v>
      </c>
      <c r="E165" s="59" t="s">
        <v>9</v>
      </c>
      <c r="F165" s="95">
        <v>1</v>
      </c>
      <c r="G165" s="62">
        <v>4200</v>
      </c>
      <c r="H165" s="119">
        <v>4200</v>
      </c>
      <c r="I165" s="148">
        <f t="shared" si="6"/>
        <v>0</v>
      </c>
    </row>
    <row r="166" spans="1:9" s="26" customFormat="1" x14ac:dyDescent="0.2">
      <c r="A166" s="38">
        <v>93</v>
      </c>
      <c r="B166" s="109">
        <v>101460034</v>
      </c>
      <c r="C166" s="110" t="s">
        <v>728</v>
      </c>
      <c r="D166" s="106" t="s">
        <v>729</v>
      </c>
      <c r="E166" s="59" t="s">
        <v>9</v>
      </c>
      <c r="F166" s="95">
        <v>1</v>
      </c>
      <c r="G166" s="62">
        <v>4200</v>
      </c>
      <c r="H166" s="119">
        <v>4200</v>
      </c>
      <c r="I166" s="148">
        <f t="shared" si="6"/>
        <v>0</v>
      </c>
    </row>
    <row r="167" spans="1:9" s="26" customFormat="1" x14ac:dyDescent="0.2">
      <c r="A167" s="38">
        <v>94</v>
      </c>
      <c r="B167" s="109">
        <v>101460035</v>
      </c>
      <c r="C167" s="110" t="s">
        <v>728</v>
      </c>
      <c r="D167" s="106" t="s">
        <v>729</v>
      </c>
      <c r="E167" s="59" t="s">
        <v>9</v>
      </c>
      <c r="F167" s="95">
        <v>1</v>
      </c>
      <c r="G167" s="62">
        <v>4200</v>
      </c>
      <c r="H167" s="119">
        <v>4200</v>
      </c>
      <c r="I167" s="148">
        <f t="shared" si="6"/>
        <v>0</v>
      </c>
    </row>
    <row r="168" spans="1:9" s="26" customFormat="1" x14ac:dyDescent="0.2">
      <c r="A168" s="38">
        <v>95</v>
      </c>
      <c r="B168" s="109">
        <v>101460036</v>
      </c>
      <c r="C168" s="110" t="s">
        <v>728</v>
      </c>
      <c r="D168" s="106" t="s">
        <v>729</v>
      </c>
      <c r="E168" s="59" t="s">
        <v>9</v>
      </c>
      <c r="F168" s="95">
        <v>1</v>
      </c>
      <c r="G168" s="62">
        <v>4200</v>
      </c>
      <c r="H168" s="119">
        <v>4200</v>
      </c>
      <c r="I168" s="148">
        <f t="shared" si="6"/>
        <v>0</v>
      </c>
    </row>
    <row r="169" spans="1:9" s="26" customFormat="1" x14ac:dyDescent="0.2">
      <c r="A169" s="38">
        <v>96</v>
      </c>
      <c r="B169" s="109">
        <v>101460037</v>
      </c>
      <c r="C169" s="110" t="s">
        <v>728</v>
      </c>
      <c r="D169" s="106" t="s">
        <v>729</v>
      </c>
      <c r="E169" s="59" t="s">
        <v>9</v>
      </c>
      <c r="F169" s="95">
        <v>1</v>
      </c>
      <c r="G169" s="62">
        <v>4200</v>
      </c>
      <c r="H169" s="119">
        <v>4200</v>
      </c>
      <c r="I169" s="148">
        <f t="shared" si="6"/>
        <v>0</v>
      </c>
    </row>
    <row r="170" spans="1:9" s="26" customFormat="1" ht="25.5" x14ac:dyDescent="0.2">
      <c r="A170" s="38">
        <v>97</v>
      </c>
      <c r="B170" s="109">
        <v>101480040</v>
      </c>
      <c r="C170" s="110" t="s">
        <v>730</v>
      </c>
      <c r="D170" s="106" t="s">
        <v>729</v>
      </c>
      <c r="E170" s="59" t="s">
        <v>9</v>
      </c>
      <c r="F170" s="95">
        <v>1</v>
      </c>
      <c r="G170" s="62">
        <v>2000</v>
      </c>
      <c r="H170" s="119">
        <v>2000</v>
      </c>
      <c r="I170" s="148">
        <f t="shared" si="6"/>
        <v>0</v>
      </c>
    </row>
    <row r="171" spans="1:9" s="26" customFormat="1" ht="25.5" x14ac:dyDescent="0.2">
      <c r="A171" s="38">
        <v>98</v>
      </c>
      <c r="B171" s="109">
        <v>101480041</v>
      </c>
      <c r="C171" s="110" t="s">
        <v>730</v>
      </c>
      <c r="D171" s="106" t="s">
        <v>729</v>
      </c>
      <c r="E171" s="59" t="s">
        <v>9</v>
      </c>
      <c r="F171" s="95">
        <v>1</v>
      </c>
      <c r="G171" s="62">
        <v>2000</v>
      </c>
      <c r="H171" s="120">
        <v>2000</v>
      </c>
      <c r="I171" s="148">
        <f t="shared" si="6"/>
        <v>0</v>
      </c>
    </row>
    <row r="172" spans="1:9" s="26" customFormat="1" ht="25.5" x14ac:dyDescent="0.2">
      <c r="A172" s="38">
        <v>99</v>
      </c>
      <c r="B172" s="109">
        <v>101480042</v>
      </c>
      <c r="C172" s="110" t="s">
        <v>730</v>
      </c>
      <c r="D172" s="106" t="s">
        <v>729</v>
      </c>
      <c r="E172" s="59" t="s">
        <v>9</v>
      </c>
      <c r="F172" s="95">
        <v>1</v>
      </c>
      <c r="G172" s="62">
        <v>2000</v>
      </c>
      <c r="H172" s="136">
        <f>G172</f>
        <v>2000</v>
      </c>
      <c r="I172" s="148">
        <f t="shared" si="6"/>
        <v>0</v>
      </c>
    </row>
    <row r="173" spans="1:9" s="26" customFormat="1" ht="25.5" x14ac:dyDescent="0.2">
      <c r="A173" s="38">
        <v>100</v>
      </c>
      <c r="B173" s="109">
        <v>101480043</v>
      </c>
      <c r="C173" s="110" t="s">
        <v>730</v>
      </c>
      <c r="D173" s="106" t="s">
        <v>729</v>
      </c>
      <c r="E173" s="59" t="s">
        <v>9</v>
      </c>
      <c r="F173" s="95">
        <v>1</v>
      </c>
      <c r="G173" s="62">
        <v>2000</v>
      </c>
      <c r="H173" s="136">
        <f t="shared" ref="H173:H194" si="7">G173</f>
        <v>2000</v>
      </c>
      <c r="I173" s="148">
        <f t="shared" si="6"/>
        <v>0</v>
      </c>
    </row>
    <row r="174" spans="1:9" s="26" customFormat="1" ht="25.5" x14ac:dyDescent="0.2">
      <c r="A174" s="38">
        <v>101</v>
      </c>
      <c r="B174" s="109">
        <v>101480044</v>
      </c>
      <c r="C174" s="110" t="s">
        <v>730</v>
      </c>
      <c r="D174" s="106" t="s">
        <v>729</v>
      </c>
      <c r="E174" s="59" t="s">
        <v>9</v>
      </c>
      <c r="F174" s="95">
        <v>1</v>
      </c>
      <c r="G174" s="62">
        <v>2000</v>
      </c>
      <c r="H174" s="136">
        <f t="shared" si="7"/>
        <v>2000</v>
      </c>
      <c r="I174" s="148">
        <f t="shared" si="6"/>
        <v>0</v>
      </c>
    </row>
    <row r="175" spans="1:9" s="26" customFormat="1" ht="25.5" x14ac:dyDescent="0.2">
      <c r="A175" s="38">
        <v>102</v>
      </c>
      <c r="B175" s="109">
        <v>101480045</v>
      </c>
      <c r="C175" s="110" t="s">
        <v>730</v>
      </c>
      <c r="D175" s="106" t="s">
        <v>729</v>
      </c>
      <c r="E175" s="59" t="s">
        <v>9</v>
      </c>
      <c r="F175" s="95">
        <v>1</v>
      </c>
      <c r="G175" s="62">
        <v>2000</v>
      </c>
      <c r="H175" s="136">
        <f t="shared" si="7"/>
        <v>2000</v>
      </c>
      <c r="I175" s="148">
        <f t="shared" si="6"/>
        <v>0</v>
      </c>
    </row>
    <row r="176" spans="1:9" s="26" customFormat="1" ht="25.5" x14ac:dyDescent="0.2">
      <c r="A176" s="38">
        <v>103</v>
      </c>
      <c r="B176" s="109">
        <v>101480046</v>
      </c>
      <c r="C176" s="110" t="s">
        <v>730</v>
      </c>
      <c r="D176" s="106" t="s">
        <v>729</v>
      </c>
      <c r="E176" s="59" t="s">
        <v>9</v>
      </c>
      <c r="F176" s="95">
        <v>1</v>
      </c>
      <c r="G176" s="62">
        <v>2000</v>
      </c>
      <c r="H176" s="136">
        <f t="shared" si="7"/>
        <v>2000</v>
      </c>
      <c r="I176" s="148">
        <f t="shared" si="6"/>
        <v>0</v>
      </c>
    </row>
    <row r="177" spans="1:9" s="26" customFormat="1" ht="25.5" x14ac:dyDescent="0.2">
      <c r="A177" s="38">
        <v>104</v>
      </c>
      <c r="B177" s="109">
        <v>101480047</v>
      </c>
      <c r="C177" s="110" t="s">
        <v>730</v>
      </c>
      <c r="D177" s="106" t="s">
        <v>729</v>
      </c>
      <c r="E177" s="59" t="s">
        <v>9</v>
      </c>
      <c r="F177" s="95">
        <v>1</v>
      </c>
      <c r="G177" s="62">
        <v>2000</v>
      </c>
      <c r="H177" s="136">
        <f t="shared" si="7"/>
        <v>2000</v>
      </c>
      <c r="I177" s="148">
        <f t="shared" si="6"/>
        <v>0</v>
      </c>
    </row>
    <row r="178" spans="1:9" s="26" customFormat="1" ht="25.5" x14ac:dyDescent="0.2">
      <c r="A178" s="38">
        <v>105</v>
      </c>
      <c r="B178" s="109">
        <v>101480048</v>
      </c>
      <c r="C178" s="110" t="s">
        <v>730</v>
      </c>
      <c r="D178" s="106" t="s">
        <v>729</v>
      </c>
      <c r="E178" s="59" t="s">
        <v>9</v>
      </c>
      <c r="F178" s="95">
        <v>1</v>
      </c>
      <c r="G178" s="62">
        <v>2000</v>
      </c>
      <c r="H178" s="136">
        <f t="shared" si="7"/>
        <v>2000</v>
      </c>
      <c r="I178" s="148">
        <f t="shared" si="6"/>
        <v>0</v>
      </c>
    </row>
    <row r="179" spans="1:9" s="26" customFormat="1" ht="25.5" x14ac:dyDescent="0.2">
      <c r="A179" s="38">
        <v>106</v>
      </c>
      <c r="B179" s="109">
        <v>101480049</v>
      </c>
      <c r="C179" s="110" t="s">
        <v>730</v>
      </c>
      <c r="D179" s="106" t="s">
        <v>729</v>
      </c>
      <c r="E179" s="59" t="s">
        <v>9</v>
      </c>
      <c r="F179" s="95">
        <v>1</v>
      </c>
      <c r="G179" s="62">
        <v>2000</v>
      </c>
      <c r="H179" s="136">
        <f t="shared" si="7"/>
        <v>2000</v>
      </c>
      <c r="I179" s="148">
        <f t="shared" si="6"/>
        <v>0</v>
      </c>
    </row>
    <row r="180" spans="1:9" s="26" customFormat="1" ht="25.5" x14ac:dyDescent="0.2">
      <c r="A180" s="38">
        <v>107</v>
      </c>
      <c r="B180" s="109">
        <v>101480050</v>
      </c>
      <c r="C180" s="110" t="s">
        <v>730</v>
      </c>
      <c r="D180" s="106" t="s">
        <v>729</v>
      </c>
      <c r="E180" s="59" t="s">
        <v>9</v>
      </c>
      <c r="F180" s="95">
        <v>1</v>
      </c>
      <c r="G180" s="62">
        <v>2000</v>
      </c>
      <c r="H180" s="136">
        <f t="shared" si="7"/>
        <v>2000</v>
      </c>
      <c r="I180" s="148">
        <f t="shared" si="6"/>
        <v>0</v>
      </c>
    </row>
    <row r="181" spans="1:9" s="26" customFormat="1" ht="25.5" x14ac:dyDescent="0.2">
      <c r="A181" s="38">
        <v>108</v>
      </c>
      <c r="B181" s="109">
        <v>101480051</v>
      </c>
      <c r="C181" s="110" t="s">
        <v>730</v>
      </c>
      <c r="D181" s="106" t="s">
        <v>729</v>
      </c>
      <c r="E181" s="59" t="s">
        <v>9</v>
      </c>
      <c r="F181" s="95">
        <v>1</v>
      </c>
      <c r="G181" s="62">
        <v>2000</v>
      </c>
      <c r="H181" s="136">
        <f t="shared" si="7"/>
        <v>2000</v>
      </c>
      <c r="I181" s="148">
        <f t="shared" si="6"/>
        <v>0</v>
      </c>
    </row>
    <row r="182" spans="1:9" s="26" customFormat="1" ht="25.5" x14ac:dyDescent="0.2">
      <c r="A182" s="38">
        <v>109</v>
      </c>
      <c r="B182" s="109">
        <v>101480053</v>
      </c>
      <c r="C182" s="110" t="s">
        <v>730</v>
      </c>
      <c r="D182" s="106" t="s">
        <v>729</v>
      </c>
      <c r="E182" s="59" t="s">
        <v>9</v>
      </c>
      <c r="F182" s="95">
        <v>1</v>
      </c>
      <c r="G182" s="62">
        <v>2000</v>
      </c>
      <c r="H182" s="136">
        <f t="shared" si="7"/>
        <v>2000</v>
      </c>
      <c r="I182" s="148">
        <f t="shared" si="6"/>
        <v>0</v>
      </c>
    </row>
    <row r="183" spans="1:9" s="26" customFormat="1" ht="25.5" x14ac:dyDescent="0.2">
      <c r="A183" s="38">
        <v>110</v>
      </c>
      <c r="B183" s="109">
        <v>101480054</v>
      </c>
      <c r="C183" s="110" t="s">
        <v>730</v>
      </c>
      <c r="D183" s="106" t="s">
        <v>729</v>
      </c>
      <c r="E183" s="59" t="s">
        <v>9</v>
      </c>
      <c r="F183" s="95">
        <v>1</v>
      </c>
      <c r="G183" s="62">
        <v>2000</v>
      </c>
      <c r="H183" s="136">
        <f t="shared" si="7"/>
        <v>2000</v>
      </c>
      <c r="I183" s="148">
        <f t="shared" si="6"/>
        <v>0</v>
      </c>
    </row>
    <row r="184" spans="1:9" s="26" customFormat="1" ht="25.5" x14ac:dyDescent="0.2">
      <c r="A184" s="38">
        <v>111</v>
      </c>
      <c r="B184" s="109">
        <v>101480055</v>
      </c>
      <c r="C184" s="110" t="s">
        <v>730</v>
      </c>
      <c r="D184" s="106" t="s">
        <v>729</v>
      </c>
      <c r="E184" s="59" t="s">
        <v>9</v>
      </c>
      <c r="F184" s="95">
        <v>1</v>
      </c>
      <c r="G184" s="62">
        <v>2000</v>
      </c>
      <c r="H184" s="136">
        <f t="shared" si="7"/>
        <v>2000</v>
      </c>
      <c r="I184" s="148">
        <f t="shared" si="6"/>
        <v>0</v>
      </c>
    </row>
    <row r="185" spans="1:9" s="26" customFormat="1" ht="25.5" x14ac:dyDescent="0.2">
      <c r="A185" s="38">
        <v>112</v>
      </c>
      <c r="B185" s="109">
        <v>101480056</v>
      </c>
      <c r="C185" s="110" t="s">
        <v>730</v>
      </c>
      <c r="D185" s="106" t="s">
        <v>729</v>
      </c>
      <c r="E185" s="59" t="s">
        <v>9</v>
      </c>
      <c r="F185" s="95">
        <v>1</v>
      </c>
      <c r="G185" s="62">
        <v>2000</v>
      </c>
      <c r="H185" s="136">
        <f t="shared" si="7"/>
        <v>2000</v>
      </c>
      <c r="I185" s="148">
        <f t="shared" si="6"/>
        <v>0</v>
      </c>
    </row>
    <row r="186" spans="1:9" s="26" customFormat="1" ht="25.5" x14ac:dyDescent="0.2">
      <c r="A186" s="38">
        <v>113</v>
      </c>
      <c r="B186" s="109">
        <v>101480057</v>
      </c>
      <c r="C186" s="110" t="s">
        <v>730</v>
      </c>
      <c r="D186" s="106" t="s">
        <v>729</v>
      </c>
      <c r="E186" s="59" t="s">
        <v>9</v>
      </c>
      <c r="F186" s="95">
        <v>1</v>
      </c>
      <c r="G186" s="62">
        <v>2025</v>
      </c>
      <c r="H186" s="136">
        <f t="shared" si="7"/>
        <v>2025</v>
      </c>
      <c r="I186" s="148">
        <f t="shared" si="6"/>
        <v>0</v>
      </c>
    </row>
    <row r="187" spans="1:9" s="26" customFormat="1" ht="25.5" x14ac:dyDescent="0.2">
      <c r="A187" s="38">
        <v>114</v>
      </c>
      <c r="B187" s="109">
        <v>101480058</v>
      </c>
      <c r="C187" s="110" t="s">
        <v>730</v>
      </c>
      <c r="D187" s="106" t="s">
        <v>729</v>
      </c>
      <c r="E187" s="59" t="s">
        <v>9</v>
      </c>
      <c r="F187" s="95">
        <v>1</v>
      </c>
      <c r="G187" s="62">
        <v>2025</v>
      </c>
      <c r="H187" s="136">
        <f t="shared" si="7"/>
        <v>2025</v>
      </c>
      <c r="I187" s="148">
        <f t="shared" si="6"/>
        <v>0</v>
      </c>
    </row>
    <row r="188" spans="1:9" s="26" customFormat="1" ht="25.5" x14ac:dyDescent="0.2">
      <c r="A188" s="38">
        <v>115</v>
      </c>
      <c r="B188" s="109">
        <v>101480061</v>
      </c>
      <c r="C188" s="110" t="s">
        <v>730</v>
      </c>
      <c r="D188" s="106" t="s">
        <v>729</v>
      </c>
      <c r="E188" s="59" t="s">
        <v>9</v>
      </c>
      <c r="F188" s="95">
        <v>1</v>
      </c>
      <c r="G188" s="62">
        <v>2025</v>
      </c>
      <c r="H188" s="136">
        <f t="shared" si="7"/>
        <v>2025</v>
      </c>
      <c r="I188" s="148">
        <f t="shared" si="6"/>
        <v>0</v>
      </c>
    </row>
    <row r="189" spans="1:9" s="26" customFormat="1" ht="25.5" x14ac:dyDescent="0.2">
      <c r="A189" s="38">
        <v>116</v>
      </c>
      <c r="B189" s="109">
        <v>101480062</v>
      </c>
      <c r="C189" s="110" t="s">
        <v>730</v>
      </c>
      <c r="D189" s="106" t="s">
        <v>729</v>
      </c>
      <c r="E189" s="59" t="s">
        <v>9</v>
      </c>
      <c r="F189" s="95">
        <v>1</v>
      </c>
      <c r="G189" s="62">
        <v>2025</v>
      </c>
      <c r="H189" s="136">
        <f t="shared" si="7"/>
        <v>2025</v>
      </c>
      <c r="I189" s="148">
        <f t="shared" si="6"/>
        <v>0</v>
      </c>
    </row>
    <row r="190" spans="1:9" s="26" customFormat="1" ht="25.5" x14ac:dyDescent="0.2">
      <c r="A190" s="38">
        <v>117</v>
      </c>
      <c r="B190" s="109">
        <v>101480063</v>
      </c>
      <c r="C190" s="110" t="s">
        <v>730</v>
      </c>
      <c r="D190" s="106" t="s">
        <v>729</v>
      </c>
      <c r="E190" s="59" t="s">
        <v>9</v>
      </c>
      <c r="F190" s="95">
        <v>1</v>
      </c>
      <c r="G190" s="62">
        <v>2025</v>
      </c>
      <c r="H190" s="136">
        <f t="shared" si="7"/>
        <v>2025</v>
      </c>
      <c r="I190" s="148">
        <f t="shared" si="6"/>
        <v>0</v>
      </c>
    </row>
    <row r="191" spans="1:9" s="26" customFormat="1" x14ac:dyDescent="0.2">
      <c r="A191" s="38">
        <v>118</v>
      </c>
      <c r="B191" s="109">
        <v>101460064</v>
      </c>
      <c r="C191" s="110" t="s">
        <v>728</v>
      </c>
      <c r="D191" s="106" t="s">
        <v>729</v>
      </c>
      <c r="E191" s="59" t="s">
        <v>9</v>
      </c>
      <c r="F191" s="95">
        <v>1</v>
      </c>
      <c r="G191" s="62">
        <v>3988</v>
      </c>
      <c r="H191" s="136">
        <f t="shared" si="7"/>
        <v>3988</v>
      </c>
      <c r="I191" s="148">
        <f t="shared" si="6"/>
        <v>0</v>
      </c>
    </row>
    <row r="192" spans="1:9" s="26" customFormat="1" x14ac:dyDescent="0.2">
      <c r="A192" s="38">
        <v>119</v>
      </c>
      <c r="B192" s="109">
        <v>101460065</v>
      </c>
      <c r="C192" s="110" t="s">
        <v>728</v>
      </c>
      <c r="D192" s="106" t="s">
        <v>729</v>
      </c>
      <c r="E192" s="59" t="s">
        <v>9</v>
      </c>
      <c r="F192" s="95">
        <v>1</v>
      </c>
      <c r="G192" s="62">
        <v>3988</v>
      </c>
      <c r="H192" s="136">
        <f t="shared" si="7"/>
        <v>3988</v>
      </c>
      <c r="I192" s="148">
        <f t="shared" si="6"/>
        <v>0</v>
      </c>
    </row>
    <row r="193" spans="1:9" s="26" customFormat="1" x14ac:dyDescent="0.2">
      <c r="A193" s="38">
        <v>120</v>
      </c>
      <c r="B193" s="109">
        <v>101460068</v>
      </c>
      <c r="C193" s="110" t="s">
        <v>728</v>
      </c>
      <c r="D193" s="106" t="s">
        <v>729</v>
      </c>
      <c r="E193" s="59" t="s">
        <v>9</v>
      </c>
      <c r="F193" s="95">
        <v>1</v>
      </c>
      <c r="G193" s="62">
        <v>3988</v>
      </c>
      <c r="H193" s="136">
        <f t="shared" si="7"/>
        <v>3988</v>
      </c>
      <c r="I193" s="148">
        <f t="shared" si="6"/>
        <v>0</v>
      </c>
    </row>
    <row r="194" spans="1:9" s="26" customFormat="1" x14ac:dyDescent="0.2">
      <c r="A194" s="38">
        <v>121</v>
      </c>
      <c r="B194" s="109">
        <v>101460069</v>
      </c>
      <c r="C194" s="110" t="s">
        <v>728</v>
      </c>
      <c r="D194" s="106" t="s">
        <v>729</v>
      </c>
      <c r="E194" s="59" t="s">
        <v>9</v>
      </c>
      <c r="F194" s="95">
        <v>1</v>
      </c>
      <c r="G194" s="62">
        <v>3988</v>
      </c>
      <c r="H194" s="136">
        <f t="shared" si="7"/>
        <v>3988</v>
      </c>
      <c r="I194" s="148">
        <f t="shared" si="6"/>
        <v>0</v>
      </c>
    </row>
    <row r="195" spans="1:9" s="26" customFormat="1" ht="25.5" x14ac:dyDescent="0.2">
      <c r="A195" s="38">
        <v>122</v>
      </c>
      <c r="B195" s="109">
        <v>101460074</v>
      </c>
      <c r="C195" s="110" t="s">
        <v>733</v>
      </c>
      <c r="D195" s="106" t="s">
        <v>732</v>
      </c>
      <c r="E195" s="59" t="s">
        <v>9</v>
      </c>
      <c r="F195" s="95">
        <v>1</v>
      </c>
      <c r="G195" s="62">
        <v>20832</v>
      </c>
      <c r="H195" s="136">
        <v>4860.8</v>
      </c>
      <c r="I195" s="148">
        <f t="shared" si="6"/>
        <v>15971.2</v>
      </c>
    </row>
    <row r="196" spans="1:9" s="26" customFormat="1" ht="25.5" x14ac:dyDescent="0.2">
      <c r="A196" s="38">
        <v>123</v>
      </c>
      <c r="B196" s="109">
        <v>101460075</v>
      </c>
      <c r="C196" s="110" t="s">
        <v>733</v>
      </c>
      <c r="D196" s="106" t="s">
        <v>732</v>
      </c>
      <c r="E196" s="59" t="s">
        <v>9</v>
      </c>
      <c r="F196" s="95">
        <v>1</v>
      </c>
      <c r="G196" s="62">
        <v>20832</v>
      </c>
      <c r="H196" s="136">
        <v>4860.8</v>
      </c>
      <c r="I196" s="148">
        <f t="shared" si="6"/>
        <v>15971.2</v>
      </c>
    </row>
    <row r="197" spans="1:9" s="26" customFormat="1" ht="25.5" x14ac:dyDescent="0.2">
      <c r="A197" s="38">
        <v>124</v>
      </c>
      <c r="B197" s="109">
        <v>101460076</v>
      </c>
      <c r="C197" s="110" t="s">
        <v>733</v>
      </c>
      <c r="D197" s="106" t="s">
        <v>732</v>
      </c>
      <c r="E197" s="59" t="s">
        <v>9</v>
      </c>
      <c r="F197" s="95">
        <v>1</v>
      </c>
      <c r="G197" s="62">
        <v>20832</v>
      </c>
      <c r="H197" s="136">
        <v>4860.8</v>
      </c>
      <c r="I197" s="148">
        <f t="shared" si="6"/>
        <v>15971.2</v>
      </c>
    </row>
    <row r="198" spans="1:9" s="26" customFormat="1" x14ac:dyDescent="0.2">
      <c r="A198" s="38">
        <v>125</v>
      </c>
      <c r="B198" s="109" t="s">
        <v>734</v>
      </c>
      <c r="C198" s="110" t="s">
        <v>735</v>
      </c>
      <c r="D198" s="106" t="s">
        <v>731</v>
      </c>
      <c r="E198" s="59" t="s">
        <v>9</v>
      </c>
      <c r="F198" s="95">
        <v>1</v>
      </c>
      <c r="G198" s="62">
        <v>21631.3</v>
      </c>
      <c r="H198" s="136">
        <v>5948.33</v>
      </c>
      <c r="I198" s="148">
        <f t="shared" si="6"/>
        <v>15682.97</v>
      </c>
    </row>
    <row r="199" spans="1:9" s="26" customFormat="1" x14ac:dyDescent="0.2">
      <c r="A199" s="38">
        <v>126</v>
      </c>
      <c r="B199" s="109" t="s">
        <v>736</v>
      </c>
      <c r="C199" s="110" t="s">
        <v>737</v>
      </c>
      <c r="D199" s="106" t="s">
        <v>731</v>
      </c>
      <c r="E199" s="59" t="s">
        <v>9</v>
      </c>
      <c r="F199" s="95">
        <v>1</v>
      </c>
      <c r="G199" s="62">
        <v>29751.200000000001</v>
      </c>
      <c r="H199" s="136">
        <v>8181.32</v>
      </c>
      <c r="I199" s="148">
        <f t="shared" si="6"/>
        <v>21569.88</v>
      </c>
    </row>
    <row r="200" spans="1:9" s="26" customFormat="1" x14ac:dyDescent="0.2">
      <c r="A200" s="38">
        <v>127</v>
      </c>
      <c r="B200" s="109" t="s">
        <v>738</v>
      </c>
      <c r="C200" s="110" t="s">
        <v>739</v>
      </c>
      <c r="D200" s="106" t="s">
        <v>731</v>
      </c>
      <c r="E200" s="59" t="s">
        <v>9</v>
      </c>
      <c r="F200" s="95">
        <v>1</v>
      </c>
      <c r="G200" s="62">
        <v>35525.18</v>
      </c>
      <c r="H200" s="136">
        <v>11843.05</v>
      </c>
      <c r="I200" s="148">
        <f t="shared" si="6"/>
        <v>23682.13</v>
      </c>
    </row>
    <row r="201" spans="1:9" s="26" customFormat="1" x14ac:dyDescent="0.2">
      <c r="A201" s="38">
        <v>128</v>
      </c>
      <c r="B201" s="109" t="s">
        <v>740</v>
      </c>
      <c r="C201" s="110" t="s">
        <v>741</v>
      </c>
      <c r="D201" s="106" t="s">
        <v>731</v>
      </c>
      <c r="E201" s="59" t="s">
        <v>9</v>
      </c>
      <c r="F201" s="95">
        <v>1</v>
      </c>
      <c r="G201" s="62">
        <v>36355.300000000003</v>
      </c>
      <c r="H201" s="136">
        <v>12119.73</v>
      </c>
      <c r="I201" s="148">
        <f t="shared" si="6"/>
        <v>24235.570000000003</v>
      </c>
    </row>
    <row r="202" spans="1:9" s="26" customFormat="1" ht="25.5" x14ac:dyDescent="0.2">
      <c r="A202" s="38">
        <v>129</v>
      </c>
      <c r="B202" s="109" t="s">
        <v>742</v>
      </c>
      <c r="C202" s="110" t="s">
        <v>743</v>
      </c>
      <c r="D202" s="106" t="s">
        <v>731</v>
      </c>
      <c r="E202" s="59" t="s">
        <v>9</v>
      </c>
      <c r="F202" s="95">
        <v>1</v>
      </c>
      <c r="G202" s="62">
        <v>21709.48</v>
      </c>
      <c r="H202" s="136">
        <v>6151.14</v>
      </c>
      <c r="I202" s="148">
        <f t="shared" si="6"/>
        <v>15558.34</v>
      </c>
    </row>
    <row r="203" spans="1:9" s="26" customFormat="1" ht="25.5" x14ac:dyDescent="0.2">
      <c r="A203" s="38">
        <v>130</v>
      </c>
      <c r="B203" s="109" t="s">
        <v>744</v>
      </c>
      <c r="C203" s="110" t="s">
        <v>743</v>
      </c>
      <c r="D203" s="106" t="s">
        <v>731</v>
      </c>
      <c r="E203" s="59" t="s">
        <v>9</v>
      </c>
      <c r="F203" s="95">
        <v>1</v>
      </c>
      <c r="G203" s="62">
        <v>21709.48</v>
      </c>
      <c r="H203" s="136">
        <v>6151.14</v>
      </c>
      <c r="I203" s="148">
        <f t="shared" si="6"/>
        <v>15558.34</v>
      </c>
    </row>
    <row r="204" spans="1:9" s="26" customFormat="1" x14ac:dyDescent="0.2">
      <c r="A204" s="38">
        <v>131</v>
      </c>
      <c r="B204" s="109" t="s">
        <v>745</v>
      </c>
      <c r="C204" s="110" t="s">
        <v>746</v>
      </c>
      <c r="D204" s="106" t="s">
        <v>731</v>
      </c>
      <c r="E204" s="59" t="s">
        <v>9</v>
      </c>
      <c r="F204" s="95">
        <v>1</v>
      </c>
      <c r="G204" s="62">
        <v>10400</v>
      </c>
      <c r="H204" s="136">
        <v>2860</v>
      </c>
      <c r="I204" s="148">
        <f t="shared" si="6"/>
        <v>7540</v>
      </c>
    </row>
    <row r="205" spans="1:9" s="26" customFormat="1" x14ac:dyDescent="0.2">
      <c r="A205" s="38">
        <v>132</v>
      </c>
      <c r="B205" s="109" t="s">
        <v>747</v>
      </c>
      <c r="C205" s="110" t="s">
        <v>748</v>
      </c>
      <c r="D205" s="106" t="s">
        <v>731</v>
      </c>
      <c r="E205" s="59" t="s">
        <v>9</v>
      </c>
      <c r="F205" s="95">
        <v>1</v>
      </c>
      <c r="G205" s="62">
        <v>13499</v>
      </c>
      <c r="H205" s="136">
        <v>3712.44</v>
      </c>
      <c r="I205" s="148">
        <f t="shared" si="6"/>
        <v>9786.56</v>
      </c>
    </row>
    <row r="206" spans="1:9" s="26" customFormat="1" x14ac:dyDescent="0.2">
      <c r="A206" s="38">
        <v>133</v>
      </c>
      <c r="B206" s="109" t="s">
        <v>749</v>
      </c>
      <c r="C206" s="110" t="s">
        <v>748</v>
      </c>
      <c r="D206" s="106" t="s">
        <v>731</v>
      </c>
      <c r="E206" s="59" t="s">
        <v>9</v>
      </c>
      <c r="F206" s="95">
        <v>1</v>
      </c>
      <c r="G206" s="62">
        <v>13499</v>
      </c>
      <c r="H206" s="136">
        <v>3712.44</v>
      </c>
      <c r="I206" s="148">
        <f t="shared" si="6"/>
        <v>9786.56</v>
      </c>
    </row>
    <row r="207" spans="1:9" s="26" customFormat="1" x14ac:dyDescent="0.2">
      <c r="A207" s="38">
        <v>134</v>
      </c>
      <c r="B207" s="109" t="s">
        <v>750</v>
      </c>
      <c r="C207" s="110" t="s">
        <v>751</v>
      </c>
      <c r="D207" s="106" t="s">
        <v>731</v>
      </c>
      <c r="E207" s="59" t="s">
        <v>9</v>
      </c>
      <c r="F207" s="95">
        <v>1</v>
      </c>
      <c r="G207" s="62">
        <v>58479.35</v>
      </c>
      <c r="H207" s="136">
        <v>17056.63</v>
      </c>
      <c r="I207" s="148">
        <f t="shared" ref="I207:I212" si="8">G207-H207</f>
        <v>41422.720000000001</v>
      </c>
    </row>
    <row r="208" spans="1:9" s="26" customFormat="1" ht="25.5" x14ac:dyDescent="0.2">
      <c r="A208" s="38">
        <v>135</v>
      </c>
      <c r="B208" s="109" t="s">
        <v>752</v>
      </c>
      <c r="C208" s="110" t="s">
        <v>753</v>
      </c>
      <c r="D208" s="106" t="s">
        <v>731</v>
      </c>
      <c r="E208" s="59" t="s">
        <v>9</v>
      </c>
      <c r="F208" s="95">
        <v>1</v>
      </c>
      <c r="G208" s="62">
        <v>19523</v>
      </c>
      <c r="H208" s="136">
        <v>5693.51</v>
      </c>
      <c r="I208" s="148">
        <f t="shared" si="8"/>
        <v>13829.49</v>
      </c>
    </row>
    <row r="209" spans="1:10" s="26" customFormat="1" ht="25.5" x14ac:dyDescent="0.2">
      <c r="A209" s="38">
        <v>136</v>
      </c>
      <c r="B209" s="109" t="s">
        <v>754</v>
      </c>
      <c r="C209" s="110" t="s">
        <v>753</v>
      </c>
      <c r="D209" s="106" t="s">
        <v>731</v>
      </c>
      <c r="E209" s="59" t="s">
        <v>9</v>
      </c>
      <c r="F209" s="95">
        <v>1</v>
      </c>
      <c r="G209" s="62">
        <v>19523</v>
      </c>
      <c r="H209" s="136">
        <v>5693.51</v>
      </c>
      <c r="I209" s="148">
        <f t="shared" si="8"/>
        <v>13829.49</v>
      </c>
    </row>
    <row r="210" spans="1:10" s="26" customFormat="1" ht="16.899999999999999" customHeight="1" x14ac:dyDescent="0.2">
      <c r="A210" s="38">
        <v>137</v>
      </c>
      <c r="B210" s="109" t="s">
        <v>755</v>
      </c>
      <c r="C210" s="110" t="s">
        <v>756</v>
      </c>
      <c r="D210" s="106" t="s">
        <v>731</v>
      </c>
      <c r="E210" s="59" t="s">
        <v>9</v>
      </c>
      <c r="F210" s="95">
        <v>1</v>
      </c>
      <c r="G210" s="62">
        <v>12999</v>
      </c>
      <c r="H210" s="136">
        <v>3791.61</v>
      </c>
      <c r="I210" s="148">
        <f t="shared" si="8"/>
        <v>9207.39</v>
      </c>
    </row>
    <row r="211" spans="1:10" s="26" customFormat="1" x14ac:dyDescent="0.2">
      <c r="A211" s="38">
        <v>138</v>
      </c>
      <c r="B211" s="109" t="s">
        <v>757</v>
      </c>
      <c r="C211" s="110" t="s">
        <v>758</v>
      </c>
      <c r="D211" s="106" t="s">
        <v>731</v>
      </c>
      <c r="E211" s="59" t="s">
        <v>9</v>
      </c>
      <c r="F211" s="95">
        <v>1</v>
      </c>
      <c r="G211" s="62">
        <v>14850</v>
      </c>
      <c r="H211" s="136">
        <v>4331.25</v>
      </c>
      <c r="I211" s="148">
        <f t="shared" si="8"/>
        <v>10518.75</v>
      </c>
    </row>
    <row r="212" spans="1:10" s="26" customFormat="1" x14ac:dyDescent="0.2">
      <c r="A212" s="38">
        <v>139</v>
      </c>
      <c r="B212" s="109" t="s">
        <v>759</v>
      </c>
      <c r="C212" s="110" t="s">
        <v>760</v>
      </c>
      <c r="D212" s="106" t="s">
        <v>732</v>
      </c>
      <c r="E212" s="59" t="s">
        <v>9</v>
      </c>
      <c r="F212" s="95">
        <v>1</v>
      </c>
      <c r="G212" s="62">
        <v>10980</v>
      </c>
      <c r="H212" s="136">
        <v>1738.5</v>
      </c>
      <c r="I212" s="148">
        <f t="shared" si="8"/>
        <v>9241.5</v>
      </c>
    </row>
    <row r="213" spans="1:10" s="26" customFormat="1" x14ac:dyDescent="0.2">
      <c r="A213" s="38">
        <v>140</v>
      </c>
      <c r="B213" s="95">
        <v>101490055</v>
      </c>
      <c r="C213" s="43" t="s">
        <v>2200</v>
      </c>
      <c r="D213" s="106">
        <v>2019</v>
      </c>
      <c r="E213" s="59" t="s">
        <v>9</v>
      </c>
      <c r="F213" s="95">
        <v>1</v>
      </c>
      <c r="G213" s="62">
        <v>11995</v>
      </c>
      <c r="H213" s="136">
        <v>6697.22</v>
      </c>
      <c r="I213" s="148">
        <v>5997.49</v>
      </c>
      <c r="J213" s="26" t="s">
        <v>1509</v>
      </c>
    </row>
    <row r="214" spans="1:10" s="26" customFormat="1" x14ac:dyDescent="0.2">
      <c r="A214" s="39">
        <v>141</v>
      </c>
      <c r="B214" s="41">
        <v>101490056</v>
      </c>
      <c r="C214" s="44" t="s">
        <v>2200</v>
      </c>
      <c r="D214" s="76">
        <v>2019</v>
      </c>
      <c r="E214" s="60" t="s">
        <v>9</v>
      </c>
      <c r="F214" s="41">
        <v>1</v>
      </c>
      <c r="G214" s="61">
        <v>11995</v>
      </c>
      <c r="H214" s="136">
        <v>6697.22</v>
      </c>
      <c r="I214" s="137">
        <f t="shared" ref="I214:I277" si="9">G214-H214</f>
        <v>5297.78</v>
      </c>
    </row>
    <row r="215" spans="1:10" s="26" customFormat="1" x14ac:dyDescent="0.2">
      <c r="A215" s="38">
        <v>142</v>
      </c>
      <c r="B215" s="41">
        <v>101490067</v>
      </c>
      <c r="C215" s="44" t="s">
        <v>1510</v>
      </c>
      <c r="D215" s="76">
        <v>2022</v>
      </c>
      <c r="E215" s="60" t="s">
        <v>9</v>
      </c>
      <c r="F215" s="41">
        <v>1</v>
      </c>
      <c r="G215" s="61">
        <v>17568</v>
      </c>
      <c r="H215" s="195">
        <v>6148.8</v>
      </c>
      <c r="I215" s="137">
        <f t="shared" si="9"/>
        <v>11419.2</v>
      </c>
    </row>
    <row r="216" spans="1:10" s="26" customFormat="1" x14ac:dyDescent="0.2">
      <c r="A216" s="39">
        <v>143</v>
      </c>
      <c r="B216" s="41">
        <v>101490044</v>
      </c>
      <c r="C216" s="44" t="s">
        <v>79</v>
      </c>
      <c r="D216" s="76">
        <v>2014</v>
      </c>
      <c r="E216" s="60" t="s">
        <v>9</v>
      </c>
      <c r="F216" s="41">
        <v>1</v>
      </c>
      <c r="G216" s="61">
        <v>5955</v>
      </c>
      <c r="H216" s="195">
        <v>5955</v>
      </c>
      <c r="I216" s="137">
        <f t="shared" si="9"/>
        <v>0</v>
      </c>
    </row>
    <row r="217" spans="1:10" s="26" customFormat="1" x14ac:dyDescent="0.2">
      <c r="A217" s="38">
        <v>144</v>
      </c>
      <c r="B217" s="41">
        <v>101490047</v>
      </c>
      <c r="C217" s="44" t="s">
        <v>79</v>
      </c>
      <c r="D217" s="76">
        <v>2014</v>
      </c>
      <c r="E217" s="60" t="s">
        <v>9</v>
      </c>
      <c r="F217" s="41">
        <v>1</v>
      </c>
      <c r="G217" s="61">
        <v>5955</v>
      </c>
      <c r="H217" s="195">
        <v>5955</v>
      </c>
      <c r="I217" s="137">
        <f t="shared" si="9"/>
        <v>0</v>
      </c>
    </row>
    <row r="218" spans="1:10" s="26" customFormat="1" x14ac:dyDescent="0.2">
      <c r="A218" s="39">
        <v>145</v>
      </c>
      <c r="B218" s="41">
        <v>101470073</v>
      </c>
      <c r="C218" s="44" t="s">
        <v>2201</v>
      </c>
      <c r="D218" s="76">
        <v>2022</v>
      </c>
      <c r="E218" s="60" t="s">
        <v>9</v>
      </c>
      <c r="F218" s="41">
        <v>1</v>
      </c>
      <c r="G218" s="61">
        <v>25000</v>
      </c>
      <c r="H218" s="120">
        <v>8749.99</v>
      </c>
      <c r="I218" s="137">
        <f t="shared" si="9"/>
        <v>16250.01</v>
      </c>
    </row>
    <row r="219" spans="1:10" s="26" customFormat="1" ht="25.5" x14ac:dyDescent="0.2">
      <c r="A219" s="38">
        <v>146</v>
      </c>
      <c r="B219" s="41">
        <v>101470067</v>
      </c>
      <c r="C219" s="44" t="s">
        <v>54</v>
      </c>
      <c r="D219" s="76">
        <v>2019</v>
      </c>
      <c r="E219" s="60" t="s">
        <v>9</v>
      </c>
      <c r="F219" s="41">
        <v>1</v>
      </c>
      <c r="G219" s="61">
        <v>24400</v>
      </c>
      <c r="H219" s="120">
        <v>13013.32</v>
      </c>
      <c r="I219" s="137">
        <f t="shared" si="9"/>
        <v>11386.68</v>
      </c>
    </row>
    <row r="220" spans="1:10" s="26" customFormat="1" x14ac:dyDescent="0.2">
      <c r="A220" s="210">
        <v>147</v>
      </c>
      <c r="B220" s="41">
        <v>101470069</v>
      </c>
      <c r="C220" s="44" t="s">
        <v>55</v>
      </c>
      <c r="D220" s="76">
        <v>2019</v>
      </c>
      <c r="E220" s="60" t="s">
        <v>9</v>
      </c>
      <c r="F220" s="41">
        <v>1</v>
      </c>
      <c r="G220" s="61">
        <v>28355</v>
      </c>
      <c r="H220" s="120">
        <v>15122.66</v>
      </c>
      <c r="I220" s="137">
        <f t="shared" si="9"/>
        <v>13232.34</v>
      </c>
    </row>
    <row r="221" spans="1:10" s="26" customFormat="1" x14ac:dyDescent="0.2">
      <c r="A221" s="209">
        <v>148</v>
      </c>
      <c r="B221" s="41">
        <v>101470066</v>
      </c>
      <c r="C221" s="44" t="s">
        <v>56</v>
      </c>
      <c r="D221" s="76">
        <v>2019</v>
      </c>
      <c r="E221" s="60" t="s">
        <v>9</v>
      </c>
      <c r="F221" s="41">
        <v>1</v>
      </c>
      <c r="G221" s="61">
        <v>6000</v>
      </c>
      <c r="H221" s="120">
        <v>3200</v>
      </c>
      <c r="I221" s="137">
        <f t="shared" si="9"/>
        <v>2800</v>
      </c>
    </row>
    <row r="222" spans="1:10" s="26" customFormat="1" x14ac:dyDescent="0.2">
      <c r="A222" s="210">
        <v>149</v>
      </c>
      <c r="B222" s="41">
        <v>101470004</v>
      </c>
      <c r="C222" s="44" t="s">
        <v>2202</v>
      </c>
      <c r="D222" s="76">
        <v>2001</v>
      </c>
      <c r="E222" s="60" t="s">
        <v>9</v>
      </c>
      <c r="F222" s="41">
        <v>1</v>
      </c>
      <c r="G222" s="61">
        <v>2583</v>
      </c>
      <c r="H222" s="120">
        <v>2583</v>
      </c>
      <c r="I222" s="137">
        <f t="shared" si="9"/>
        <v>0</v>
      </c>
    </row>
    <row r="223" spans="1:10" s="26" customFormat="1" x14ac:dyDescent="0.2">
      <c r="A223" s="209">
        <v>150</v>
      </c>
      <c r="B223" s="41">
        <v>101470043</v>
      </c>
      <c r="C223" s="44" t="s">
        <v>2203</v>
      </c>
      <c r="D223" s="76">
        <v>2005</v>
      </c>
      <c r="E223" s="60" t="s">
        <v>9</v>
      </c>
      <c r="F223" s="41">
        <v>1</v>
      </c>
      <c r="G223" s="61">
        <v>2000</v>
      </c>
      <c r="H223" s="120">
        <v>2000</v>
      </c>
      <c r="I223" s="137">
        <f t="shared" si="9"/>
        <v>0</v>
      </c>
    </row>
    <row r="224" spans="1:10" s="26" customFormat="1" x14ac:dyDescent="0.2">
      <c r="A224" s="210">
        <v>151</v>
      </c>
      <c r="B224" s="41">
        <v>101470040</v>
      </c>
      <c r="C224" s="44" t="s">
        <v>2204</v>
      </c>
      <c r="D224" s="76">
        <v>2005</v>
      </c>
      <c r="E224" s="60" t="s">
        <v>9</v>
      </c>
      <c r="F224" s="41">
        <v>1</v>
      </c>
      <c r="G224" s="61">
        <v>2350</v>
      </c>
      <c r="H224" s="120">
        <v>2350</v>
      </c>
      <c r="I224" s="137">
        <f t="shared" si="9"/>
        <v>0</v>
      </c>
    </row>
    <row r="225" spans="1:9" s="26" customFormat="1" x14ac:dyDescent="0.2">
      <c r="A225" s="209">
        <v>152</v>
      </c>
      <c r="B225" s="41">
        <v>101470005</v>
      </c>
      <c r="C225" s="44" t="s">
        <v>2205</v>
      </c>
      <c r="D225" s="76">
        <v>2001</v>
      </c>
      <c r="E225" s="60" t="s">
        <v>9</v>
      </c>
      <c r="F225" s="41">
        <v>1</v>
      </c>
      <c r="G225" s="61">
        <v>2083</v>
      </c>
      <c r="H225" s="120">
        <v>2083</v>
      </c>
      <c r="I225" s="137">
        <f t="shared" si="9"/>
        <v>0</v>
      </c>
    </row>
    <row r="226" spans="1:9" s="26" customFormat="1" x14ac:dyDescent="0.2">
      <c r="A226" s="210">
        <v>153</v>
      </c>
      <c r="B226" s="41" t="s">
        <v>35</v>
      </c>
      <c r="C226" s="44" t="s">
        <v>2206</v>
      </c>
      <c r="D226" s="76">
        <v>2005</v>
      </c>
      <c r="E226" s="60" t="s">
        <v>9</v>
      </c>
      <c r="F226" s="41">
        <v>2</v>
      </c>
      <c r="G226" s="61">
        <v>10000</v>
      </c>
      <c r="H226" s="120">
        <v>10000</v>
      </c>
      <c r="I226" s="137">
        <f t="shared" si="9"/>
        <v>0</v>
      </c>
    </row>
    <row r="227" spans="1:9" s="26" customFormat="1" x14ac:dyDescent="0.2">
      <c r="A227" s="209">
        <v>154</v>
      </c>
      <c r="B227" s="41">
        <v>101470012</v>
      </c>
      <c r="C227" s="44" t="s">
        <v>2207</v>
      </c>
      <c r="D227" s="76">
        <v>2005</v>
      </c>
      <c r="E227" s="60" t="s">
        <v>9</v>
      </c>
      <c r="F227" s="41">
        <v>1</v>
      </c>
      <c r="G227" s="61">
        <v>1448</v>
      </c>
      <c r="H227" s="120">
        <v>1448</v>
      </c>
      <c r="I227" s="137">
        <f t="shared" si="9"/>
        <v>0</v>
      </c>
    </row>
    <row r="228" spans="1:9" s="26" customFormat="1" ht="25.5" x14ac:dyDescent="0.2">
      <c r="A228" s="39">
        <v>155</v>
      </c>
      <c r="B228" s="41">
        <v>101470059</v>
      </c>
      <c r="C228" s="44" t="s">
        <v>2208</v>
      </c>
      <c r="D228" s="76">
        <v>2010</v>
      </c>
      <c r="E228" s="60" t="s">
        <v>9</v>
      </c>
      <c r="F228" s="41">
        <v>1</v>
      </c>
      <c r="G228" s="61">
        <v>6500</v>
      </c>
      <c r="H228" s="120">
        <v>6500</v>
      </c>
      <c r="I228" s="137">
        <f t="shared" si="9"/>
        <v>0</v>
      </c>
    </row>
    <row r="229" spans="1:9" s="26" customFormat="1" x14ac:dyDescent="0.2">
      <c r="A229" s="38">
        <v>156</v>
      </c>
      <c r="B229" s="41">
        <v>101470002</v>
      </c>
      <c r="C229" s="44" t="s">
        <v>2209</v>
      </c>
      <c r="D229" s="76">
        <v>2001</v>
      </c>
      <c r="E229" s="60" t="s">
        <v>9</v>
      </c>
      <c r="F229" s="41">
        <v>1</v>
      </c>
      <c r="G229" s="61">
        <v>1000</v>
      </c>
      <c r="H229" s="120">
        <v>1000</v>
      </c>
      <c r="I229" s="137">
        <f t="shared" si="9"/>
        <v>0</v>
      </c>
    </row>
    <row r="230" spans="1:9" s="26" customFormat="1" x14ac:dyDescent="0.2">
      <c r="A230" s="39">
        <v>157</v>
      </c>
      <c r="B230" s="41">
        <v>101470003</v>
      </c>
      <c r="C230" s="44" t="s">
        <v>2210</v>
      </c>
      <c r="D230" s="76">
        <v>2001</v>
      </c>
      <c r="E230" s="60" t="s">
        <v>9</v>
      </c>
      <c r="F230" s="41">
        <v>1</v>
      </c>
      <c r="G230" s="61">
        <v>2083</v>
      </c>
      <c r="H230" s="120">
        <v>2083</v>
      </c>
      <c r="I230" s="137">
        <f t="shared" si="9"/>
        <v>0</v>
      </c>
    </row>
    <row r="231" spans="1:9" s="26" customFormat="1" ht="25.5" x14ac:dyDescent="0.2">
      <c r="A231" s="38">
        <v>158</v>
      </c>
      <c r="B231" s="41">
        <v>101470057</v>
      </c>
      <c r="C231" s="55" t="s">
        <v>2211</v>
      </c>
      <c r="D231" s="76">
        <v>2010</v>
      </c>
      <c r="E231" s="60" t="s">
        <v>9</v>
      </c>
      <c r="F231" s="41">
        <v>1</v>
      </c>
      <c r="G231" s="61">
        <v>7160</v>
      </c>
      <c r="H231" s="120">
        <v>7160</v>
      </c>
      <c r="I231" s="137">
        <f t="shared" si="9"/>
        <v>0</v>
      </c>
    </row>
    <row r="232" spans="1:9" s="26" customFormat="1" x14ac:dyDescent="0.2">
      <c r="A232" s="209">
        <v>159</v>
      </c>
      <c r="B232" s="41">
        <v>101470050</v>
      </c>
      <c r="C232" s="44" t="s">
        <v>2212</v>
      </c>
      <c r="D232" s="76">
        <v>2009</v>
      </c>
      <c r="E232" s="60" t="s">
        <v>9</v>
      </c>
      <c r="F232" s="41">
        <v>1</v>
      </c>
      <c r="G232" s="61">
        <v>6212</v>
      </c>
      <c r="H232" s="120">
        <v>6212</v>
      </c>
      <c r="I232" s="137">
        <f t="shared" si="9"/>
        <v>0</v>
      </c>
    </row>
    <row r="233" spans="1:9" s="26" customFormat="1" x14ac:dyDescent="0.2">
      <c r="A233" s="210">
        <v>160</v>
      </c>
      <c r="B233" s="41">
        <v>101470001</v>
      </c>
      <c r="C233" s="44" t="s">
        <v>2213</v>
      </c>
      <c r="D233" s="76">
        <v>2001</v>
      </c>
      <c r="E233" s="60" t="s">
        <v>9</v>
      </c>
      <c r="F233" s="41">
        <v>1</v>
      </c>
      <c r="G233" s="61">
        <v>1500</v>
      </c>
      <c r="H233" s="120">
        <v>1500</v>
      </c>
      <c r="I233" s="137">
        <f t="shared" si="9"/>
        <v>0</v>
      </c>
    </row>
    <row r="234" spans="1:9" s="26" customFormat="1" x14ac:dyDescent="0.2">
      <c r="A234" s="209">
        <v>161</v>
      </c>
      <c r="B234" s="41">
        <v>101470020</v>
      </c>
      <c r="C234" s="44" t="s">
        <v>2214</v>
      </c>
      <c r="D234" s="76">
        <v>2005</v>
      </c>
      <c r="E234" s="60" t="s">
        <v>9</v>
      </c>
      <c r="F234" s="41">
        <v>1</v>
      </c>
      <c r="G234" s="61">
        <v>3498</v>
      </c>
      <c r="H234" s="120">
        <v>3498</v>
      </c>
      <c r="I234" s="137">
        <f t="shared" si="9"/>
        <v>0</v>
      </c>
    </row>
    <row r="235" spans="1:9" s="26" customFormat="1" x14ac:dyDescent="0.2">
      <c r="A235" s="210">
        <v>162</v>
      </c>
      <c r="B235" s="41" t="s">
        <v>36</v>
      </c>
      <c r="C235" s="44" t="s">
        <v>2215</v>
      </c>
      <c r="D235" s="76">
        <v>2005</v>
      </c>
      <c r="E235" s="60" t="s">
        <v>9</v>
      </c>
      <c r="F235" s="41">
        <v>2</v>
      </c>
      <c r="G235" s="61">
        <v>4200</v>
      </c>
      <c r="H235" s="120">
        <v>4200</v>
      </c>
      <c r="I235" s="137">
        <f t="shared" si="9"/>
        <v>0</v>
      </c>
    </row>
    <row r="236" spans="1:9" s="26" customFormat="1" x14ac:dyDescent="0.2">
      <c r="A236" s="209">
        <v>163</v>
      </c>
      <c r="B236" s="41">
        <v>101480035</v>
      </c>
      <c r="C236" s="44" t="s">
        <v>2216</v>
      </c>
      <c r="D236" s="76">
        <v>2009</v>
      </c>
      <c r="E236" s="60" t="s">
        <v>9</v>
      </c>
      <c r="F236" s="41">
        <v>1</v>
      </c>
      <c r="G236" s="61">
        <v>1864</v>
      </c>
      <c r="H236" s="120">
        <v>1864</v>
      </c>
      <c r="I236" s="137">
        <f t="shared" si="9"/>
        <v>0</v>
      </c>
    </row>
    <row r="237" spans="1:9" s="26" customFormat="1" ht="25.5" x14ac:dyDescent="0.2">
      <c r="A237" s="39">
        <v>164</v>
      </c>
      <c r="B237" s="53">
        <v>101480059</v>
      </c>
      <c r="C237" s="44" t="s">
        <v>2217</v>
      </c>
      <c r="D237" s="149">
        <v>2022</v>
      </c>
      <c r="E237" s="60" t="s">
        <v>9</v>
      </c>
      <c r="F237" s="53">
        <v>1</v>
      </c>
      <c r="G237" s="63">
        <v>10032</v>
      </c>
      <c r="H237" s="195">
        <v>3511.2</v>
      </c>
      <c r="I237" s="197">
        <f t="shared" si="9"/>
        <v>6520.8</v>
      </c>
    </row>
    <row r="238" spans="1:9" s="28" customFormat="1" x14ac:dyDescent="0.2">
      <c r="A238" s="38">
        <v>165</v>
      </c>
      <c r="B238" s="41">
        <v>101490053</v>
      </c>
      <c r="C238" s="44" t="s">
        <v>82</v>
      </c>
      <c r="D238" s="76">
        <v>2019</v>
      </c>
      <c r="E238" s="60" t="s">
        <v>9</v>
      </c>
      <c r="F238" s="41">
        <v>1</v>
      </c>
      <c r="G238" s="61">
        <v>35650</v>
      </c>
      <c r="H238" s="195">
        <v>19904.57</v>
      </c>
      <c r="I238" s="197">
        <f t="shared" si="9"/>
        <v>15745.43</v>
      </c>
    </row>
    <row r="239" spans="1:9" s="26" customFormat="1" x14ac:dyDescent="0.2">
      <c r="A239" s="39">
        <v>166</v>
      </c>
      <c r="B239" s="41">
        <v>101470070</v>
      </c>
      <c r="C239" s="44" t="s">
        <v>57</v>
      </c>
      <c r="D239" s="76">
        <v>2019</v>
      </c>
      <c r="E239" s="60" t="s">
        <v>9</v>
      </c>
      <c r="F239" s="41">
        <v>1</v>
      </c>
      <c r="G239" s="61">
        <v>21999</v>
      </c>
      <c r="H239" s="120">
        <v>11732.82</v>
      </c>
      <c r="I239" s="137">
        <f t="shared" si="9"/>
        <v>10266.18</v>
      </c>
    </row>
    <row r="240" spans="1:9" s="26" customFormat="1" x14ac:dyDescent="0.2">
      <c r="A240" s="38">
        <v>167</v>
      </c>
      <c r="B240" s="41">
        <v>101480057</v>
      </c>
      <c r="C240" s="44" t="s">
        <v>87</v>
      </c>
      <c r="D240" s="76">
        <v>2018</v>
      </c>
      <c r="E240" s="60" t="s">
        <v>9</v>
      </c>
      <c r="F240" s="41">
        <v>1</v>
      </c>
      <c r="G240" s="61">
        <v>7914</v>
      </c>
      <c r="H240" s="120">
        <v>5210.05</v>
      </c>
      <c r="I240" s="137">
        <f t="shared" si="9"/>
        <v>2703.95</v>
      </c>
    </row>
    <row r="241" spans="1:10" s="26" customFormat="1" x14ac:dyDescent="0.2">
      <c r="A241" s="39">
        <v>168</v>
      </c>
      <c r="B241" s="41">
        <v>101470007</v>
      </c>
      <c r="C241" s="44" t="s">
        <v>37</v>
      </c>
      <c r="D241" s="76">
        <v>2001</v>
      </c>
      <c r="E241" s="60" t="s">
        <v>9</v>
      </c>
      <c r="F241" s="41">
        <v>1</v>
      </c>
      <c r="G241" s="61">
        <v>1198</v>
      </c>
      <c r="H241" s="120">
        <v>1198</v>
      </c>
      <c r="I241" s="137">
        <f t="shared" si="9"/>
        <v>0</v>
      </c>
    </row>
    <row r="242" spans="1:10" s="26" customFormat="1" x14ac:dyDescent="0.2">
      <c r="A242" s="38">
        <v>169</v>
      </c>
      <c r="B242" s="41">
        <v>101470072</v>
      </c>
      <c r="C242" s="55" t="s">
        <v>58</v>
      </c>
      <c r="D242" s="76">
        <v>2019</v>
      </c>
      <c r="E242" s="60" t="s">
        <v>9</v>
      </c>
      <c r="F242" s="41">
        <v>1</v>
      </c>
      <c r="G242" s="61">
        <v>7999</v>
      </c>
      <c r="H242" s="120">
        <v>4266.1400000000003</v>
      </c>
      <c r="I242" s="137">
        <f t="shared" si="9"/>
        <v>3732.8599999999997</v>
      </c>
    </row>
    <row r="243" spans="1:10" s="26" customFormat="1" x14ac:dyDescent="0.2">
      <c r="A243" s="39">
        <v>170</v>
      </c>
      <c r="B243" s="53">
        <v>101470074</v>
      </c>
      <c r="C243" s="55" t="s">
        <v>58</v>
      </c>
      <c r="D243" s="149">
        <v>2022</v>
      </c>
      <c r="E243" s="60" t="s">
        <v>9</v>
      </c>
      <c r="F243" s="53">
        <v>1</v>
      </c>
      <c r="G243" s="63">
        <v>12000</v>
      </c>
      <c r="H243" s="195">
        <v>4200</v>
      </c>
      <c r="I243" s="197">
        <f t="shared" si="9"/>
        <v>7800</v>
      </c>
    </row>
    <row r="244" spans="1:10" s="28" customFormat="1" x14ac:dyDescent="0.2">
      <c r="A244" s="38">
        <v>171</v>
      </c>
      <c r="B244" s="41">
        <v>101490033</v>
      </c>
      <c r="C244" s="44" t="s">
        <v>70</v>
      </c>
      <c r="D244" s="76">
        <v>2003</v>
      </c>
      <c r="E244" s="60" t="s">
        <v>9</v>
      </c>
      <c r="F244" s="41">
        <v>1</v>
      </c>
      <c r="G244" s="61">
        <v>4000</v>
      </c>
      <c r="H244" s="120">
        <v>4000</v>
      </c>
      <c r="I244" s="137">
        <f t="shared" si="9"/>
        <v>0</v>
      </c>
    </row>
    <row r="245" spans="1:10" s="26" customFormat="1" x14ac:dyDescent="0.2">
      <c r="A245" s="39">
        <v>172</v>
      </c>
      <c r="B245" s="41">
        <v>101470045</v>
      </c>
      <c r="C245" s="44" t="s">
        <v>38</v>
      </c>
      <c r="D245" s="76">
        <v>2005</v>
      </c>
      <c r="E245" s="60" t="s">
        <v>9</v>
      </c>
      <c r="F245" s="41">
        <v>1</v>
      </c>
      <c r="G245" s="61">
        <v>1450</v>
      </c>
      <c r="H245" s="120">
        <v>1450</v>
      </c>
      <c r="I245" s="137">
        <f t="shared" si="9"/>
        <v>0</v>
      </c>
    </row>
    <row r="246" spans="1:10" s="26" customFormat="1" ht="25.5" x14ac:dyDescent="0.2">
      <c r="A246" s="38">
        <v>173</v>
      </c>
      <c r="B246" s="41" t="s">
        <v>59</v>
      </c>
      <c r="C246" s="55" t="s">
        <v>60</v>
      </c>
      <c r="D246" s="76">
        <v>2019</v>
      </c>
      <c r="E246" s="60" t="s">
        <v>9</v>
      </c>
      <c r="F246" s="41">
        <v>1</v>
      </c>
      <c r="G246" s="61">
        <v>5250</v>
      </c>
      <c r="H246" s="120">
        <v>2800</v>
      </c>
      <c r="I246" s="137">
        <f t="shared" si="9"/>
        <v>2450</v>
      </c>
    </row>
    <row r="247" spans="1:10" s="26" customFormat="1" ht="25.5" x14ac:dyDescent="0.2">
      <c r="A247" s="39">
        <f t="shared" ref="A247:A310" si="10">A246+1</f>
        <v>174</v>
      </c>
      <c r="B247" s="41" t="s">
        <v>61</v>
      </c>
      <c r="C247" s="55" t="s">
        <v>60</v>
      </c>
      <c r="D247" s="76">
        <v>2019</v>
      </c>
      <c r="E247" s="60" t="s">
        <v>9</v>
      </c>
      <c r="F247" s="41">
        <v>1</v>
      </c>
      <c r="G247" s="61">
        <v>5250</v>
      </c>
      <c r="H247" s="120">
        <v>2800</v>
      </c>
      <c r="I247" s="137">
        <f t="shared" si="9"/>
        <v>2450</v>
      </c>
    </row>
    <row r="248" spans="1:10" s="26" customFormat="1" ht="25.5" x14ac:dyDescent="0.2">
      <c r="A248" s="39">
        <f t="shared" si="10"/>
        <v>175</v>
      </c>
      <c r="B248" s="53">
        <v>101470055</v>
      </c>
      <c r="C248" s="44" t="s">
        <v>2218</v>
      </c>
      <c r="D248" s="149">
        <v>2010</v>
      </c>
      <c r="E248" s="60" t="s">
        <v>9</v>
      </c>
      <c r="F248" s="53">
        <v>1</v>
      </c>
      <c r="G248" s="63">
        <v>4240</v>
      </c>
      <c r="H248" s="195">
        <v>4240</v>
      </c>
      <c r="I248" s="197">
        <f t="shared" si="9"/>
        <v>0</v>
      </c>
    </row>
    <row r="249" spans="1:10" s="26" customFormat="1" x14ac:dyDescent="0.2">
      <c r="A249" s="39">
        <f t="shared" si="10"/>
        <v>176</v>
      </c>
      <c r="B249" s="53">
        <v>101470052</v>
      </c>
      <c r="C249" s="44" t="s">
        <v>2219</v>
      </c>
      <c r="D249" s="149">
        <v>2010</v>
      </c>
      <c r="E249" s="60" t="s">
        <v>9</v>
      </c>
      <c r="F249" s="53">
        <v>1</v>
      </c>
      <c r="G249" s="63">
        <v>3495</v>
      </c>
      <c r="H249" s="195">
        <v>3495</v>
      </c>
      <c r="I249" s="197">
        <f t="shared" si="9"/>
        <v>0</v>
      </c>
    </row>
    <row r="250" spans="1:10" s="26" customFormat="1" x14ac:dyDescent="0.2">
      <c r="A250" s="39">
        <f t="shared" si="10"/>
        <v>177</v>
      </c>
      <c r="B250" s="41">
        <v>101470053</v>
      </c>
      <c r="C250" s="44" t="s">
        <v>2220</v>
      </c>
      <c r="D250" s="76">
        <v>2010</v>
      </c>
      <c r="E250" s="60" t="s">
        <v>9</v>
      </c>
      <c r="F250" s="41">
        <v>1</v>
      </c>
      <c r="G250" s="61">
        <v>2860</v>
      </c>
      <c r="H250" s="120">
        <v>2860</v>
      </c>
      <c r="I250" s="137">
        <f t="shared" si="9"/>
        <v>0</v>
      </c>
    </row>
    <row r="251" spans="1:10" s="26" customFormat="1" x14ac:dyDescent="0.2">
      <c r="A251" s="39">
        <f t="shared" si="10"/>
        <v>178</v>
      </c>
      <c r="B251" s="41">
        <v>101470054</v>
      </c>
      <c r="C251" s="44" t="s">
        <v>2221</v>
      </c>
      <c r="D251" s="76">
        <v>2010</v>
      </c>
      <c r="E251" s="60" t="s">
        <v>9</v>
      </c>
      <c r="F251" s="41">
        <v>1</v>
      </c>
      <c r="G251" s="61">
        <v>4620</v>
      </c>
      <c r="H251" s="120">
        <v>4620</v>
      </c>
      <c r="I251" s="137">
        <f t="shared" si="9"/>
        <v>0</v>
      </c>
    </row>
    <row r="252" spans="1:10" s="26" customFormat="1" x14ac:dyDescent="0.2">
      <c r="A252" s="39">
        <f t="shared" si="10"/>
        <v>179</v>
      </c>
      <c r="B252" s="41">
        <v>101470051</v>
      </c>
      <c r="C252" s="44" t="s">
        <v>2222</v>
      </c>
      <c r="D252" s="76">
        <v>2010</v>
      </c>
      <c r="E252" s="60" t="s">
        <v>9</v>
      </c>
      <c r="F252" s="41">
        <v>1</v>
      </c>
      <c r="G252" s="61">
        <v>4260</v>
      </c>
      <c r="H252" s="120">
        <v>4260</v>
      </c>
      <c r="I252" s="137">
        <f t="shared" si="9"/>
        <v>0</v>
      </c>
    </row>
    <row r="253" spans="1:10" s="26" customFormat="1" x14ac:dyDescent="0.2">
      <c r="A253" s="39">
        <f t="shared" si="10"/>
        <v>180</v>
      </c>
      <c r="B253" s="41">
        <v>101490051</v>
      </c>
      <c r="C253" s="44" t="s">
        <v>90</v>
      </c>
      <c r="D253" s="76">
        <v>2014</v>
      </c>
      <c r="E253" s="60" t="s">
        <v>9</v>
      </c>
      <c r="F253" s="41">
        <v>1</v>
      </c>
      <c r="G253" s="61">
        <v>1953</v>
      </c>
      <c r="H253" s="120">
        <v>1953</v>
      </c>
      <c r="I253" s="137">
        <f t="shared" si="9"/>
        <v>0</v>
      </c>
    </row>
    <row r="254" spans="1:10" s="26" customFormat="1" x14ac:dyDescent="0.2">
      <c r="A254" s="39">
        <f t="shared" si="10"/>
        <v>181</v>
      </c>
      <c r="B254" s="41">
        <v>101490052</v>
      </c>
      <c r="C254" s="44" t="s">
        <v>91</v>
      </c>
      <c r="D254" s="76">
        <v>2014</v>
      </c>
      <c r="E254" s="60" t="s">
        <v>9</v>
      </c>
      <c r="F254" s="41">
        <v>1</v>
      </c>
      <c r="G254" s="61">
        <v>2364</v>
      </c>
      <c r="H254" s="120">
        <v>2364</v>
      </c>
      <c r="I254" s="137">
        <f t="shared" si="9"/>
        <v>0</v>
      </c>
    </row>
    <row r="255" spans="1:10" s="26" customFormat="1" x14ac:dyDescent="0.2">
      <c r="A255" s="39">
        <f>A254+1</f>
        <v>182</v>
      </c>
      <c r="B255" s="41">
        <v>101470061</v>
      </c>
      <c r="C255" s="44" t="s">
        <v>39</v>
      </c>
      <c r="D255" s="76">
        <v>2014</v>
      </c>
      <c r="E255" s="60" t="s">
        <v>9</v>
      </c>
      <c r="F255" s="41">
        <v>1</v>
      </c>
      <c r="G255" s="61">
        <v>6990</v>
      </c>
      <c r="H255" s="120">
        <v>6990</v>
      </c>
      <c r="I255" s="137">
        <f t="shared" si="9"/>
        <v>0</v>
      </c>
      <c r="J255" s="26">
        <v>210884.99</v>
      </c>
    </row>
    <row r="256" spans="1:10" s="26" customFormat="1" ht="25.5" x14ac:dyDescent="0.2">
      <c r="A256" s="39">
        <f t="shared" si="10"/>
        <v>183</v>
      </c>
      <c r="B256" s="41" t="s">
        <v>62</v>
      </c>
      <c r="C256" s="56" t="s">
        <v>2223</v>
      </c>
      <c r="D256" s="76">
        <v>2019</v>
      </c>
      <c r="E256" s="60" t="s">
        <v>9</v>
      </c>
      <c r="F256" s="41">
        <v>1</v>
      </c>
      <c r="G256" s="61">
        <v>17802</v>
      </c>
      <c r="H256" s="120">
        <v>9494.4</v>
      </c>
      <c r="I256" s="137">
        <f t="shared" si="9"/>
        <v>8307.6</v>
      </c>
    </row>
    <row r="257" spans="1:9" s="26" customFormat="1" ht="25.5" x14ac:dyDescent="0.2">
      <c r="A257" s="39">
        <f t="shared" si="10"/>
        <v>184</v>
      </c>
      <c r="B257" s="41" t="s">
        <v>63</v>
      </c>
      <c r="C257" s="55" t="s">
        <v>2223</v>
      </c>
      <c r="D257" s="76">
        <v>2019</v>
      </c>
      <c r="E257" s="60" t="s">
        <v>9</v>
      </c>
      <c r="F257" s="41">
        <v>1</v>
      </c>
      <c r="G257" s="61">
        <v>17802</v>
      </c>
      <c r="H257" s="120">
        <v>9494.4</v>
      </c>
      <c r="I257" s="137">
        <f t="shared" si="9"/>
        <v>8307.6</v>
      </c>
    </row>
    <row r="258" spans="1:9" s="26" customFormat="1" x14ac:dyDescent="0.2">
      <c r="A258" s="39">
        <f t="shared" si="10"/>
        <v>185</v>
      </c>
      <c r="B258" s="41">
        <v>101470049</v>
      </c>
      <c r="C258" s="44" t="s">
        <v>40</v>
      </c>
      <c r="D258" s="76">
        <v>2005</v>
      </c>
      <c r="E258" s="60" t="s">
        <v>9</v>
      </c>
      <c r="F258" s="41">
        <v>1</v>
      </c>
      <c r="G258" s="61">
        <v>1500</v>
      </c>
      <c r="H258" s="120">
        <v>1500</v>
      </c>
      <c r="I258" s="137">
        <f t="shared" si="9"/>
        <v>0</v>
      </c>
    </row>
    <row r="259" spans="1:9" s="26" customFormat="1" x14ac:dyDescent="0.2">
      <c r="A259" s="39">
        <f t="shared" si="10"/>
        <v>186</v>
      </c>
      <c r="B259" s="41">
        <v>101470006</v>
      </c>
      <c r="C259" s="44" t="s">
        <v>41</v>
      </c>
      <c r="D259" s="76">
        <v>2001</v>
      </c>
      <c r="E259" s="60" t="s">
        <v>9</v>
      </c>
      <c r="F259" s="41">
        <v>1</v>
      </c>
      <c r="G259" s="61">
        <v>1083</v>
      </c>
      <c r="H259" s="120">
        <v>1083</v>
      </c>
      <c r="I259" s="137">
        <f t="shared" si="9"/>
        <v>0</v>
      </c>
    </row>
    <row r="260" spans="1:9" s="26" customFormat="1" ht="38.25" x14ac:dyDescent="0.2">
      <c r="A260" s="39">
        <f t="shared" si="10"/>
        <v>187</v>
      </c>
      <c r="B260" s="41">
        <v>101480056</v>
      </c>
      <c r="C260" s="44" t="s">
        <v>2224</v>
      </c>
      <c r="D260" s="76">
        <v>2018</v>
      </c>
      <c r="E260" s="60" t="s">
        <v>9</v>
      </c>
      <c r="F260" s="41">
        <v>1</v>
      </c>
      <c r="G260" s="61">
        <v>15481</v>
      </c>
      <c r="H260" s="120">
        <v>10191.67</v>
      </c>
      <c r="I260" s="137">
        <f t="shared" si="9"/>
        <v>5289.33</v>
      </c>
    </row>
    <row r="261" spans="1:9" s="26" customFormat="1" x14ac:dyDescent="0.2">
      <c r="A261" s="39">
        <f t="shared" si="10"/>
        <v>188</v>
      </c>
      <c r="B261" s="41">
        <v>101480049</v>
      </c>
      <c r="C261" s="44" t="s">
        <v>1490</v>
      </c>
      <c r="D261" s="76">
        <v>2011</v>
      </c>
      <c r="E261" s="60" t="s">
        <v>9</v>
      </c>
      <c r="F261" s="41">
        <v>1</v>
      </c>
      <c r="G261" s="61">
        <v>4050</v>
      </c>
      <c r="H261" s="120">
        <v>4050</v>
      </c>
      <c r="I261" s="137">
        <f t="shared" si="9"/>
        <v>0</v>
      </c>
    </row>
    <row r="262" spans="1:9" s="26" customFormat="1" x14ac:dyDescent="0.2">
      <c r="A262" s="39">
        <f t="shared" si="10"/>
        <v>189</v>
      </c>
      <c r="B262" s="41">
        <v>101480038</v>
      </c>
      <c r="C262" s="44" t="s">
        <v>1491</v>
      </c>
      <c r="D262" s="76">
        <v>2012</v>
      </c>
      <c r="E262" s="60" t="s">
        <v>9</v>
      </c>
      <c r="F262" s="41">
        <v>1</v>
      </c>
      <c r="G262" s="61">
        <v>4171</v>
      </c>
      <c r="H262" s="120">
        <v>4171</v>
      </c>
      <c r="I262" s="137">
        <f t="shared" si="9"/>
        <v>0</v>
      </c>
    </row>
    <row r="263" spans="1:9" s="26" customFormat="1" x14ac:dyDescent="0.2">
      <c r="A263" s="39">
        <f t="shared" si="10"/>
        <v>190</v>
      </c>
      <c r="B263" s="41">
        <v>101490070</v>
      </c>
      <c r="C263" s="44" t="s">
        <v>34</v>
      </c>
      <c r="D263" s="76">
        <v>2024</v>
      </c>
      <c r="E263" s="60" t="s">
        <v>9</v>
      </c>
      <c r="F263" s="41">
        <v>1</v>
      </c>
      <c r="G263" s="61">
        <v>16548</v>
      </c>
      <c r="H263" s="120">
        <v>1792.7</v>
      </c>
      <c r="I263" s="137">
        <f t="shared" si="9"/>
        <v>14755.3</v>
      </c>
    </row>
    <row r="264" spans="1:9" s="26" customFormat="1" x14ac:dyDescent="0.2">
      <c r="A264" s="39">
        <f t="shared" si="10"/>
        <v>191</v>
      </c>
      <c r="B264" s="41">
        <v>101490071</v>
      </c>
      <c r="C264" s="44" t="s">
        <v>34</v>
      </c>
      <c r="D264" s="76">
        <v>2024</v>
      </c>
      <c r="E264" s="60" t="s">
        <v>9</v>
      </c>
      <c r="F264" s="41">
        <v>1</v>
      </c>
      <c r="G264" s="61">
        <v>16548</v>
      </c>
      <c r="H264" s="120">
        <v>1792.7</v>
      </c>
      <c r="I264" s="137">
        <f t="shared" si="9"/>
        <v>14755.3</v>
      </c>
    </row>
    <row r="265" spans="1:9" s="26" customFormat="1" x14ac:dyDescent="0.2">
      <c r="A265" s="39">
        <f t="shared" si="10"/>
        <v>192</v>
      </c>
      <c r="B265" s="41">
        <v>101490039</v>
      </c>
      <c r="C265" s="44" t="s">
        <v>29</v>
      </c>
      <c r="D265" s="76">
        <v>2007</v>
      </c>
      <c r="E265" s="60" t="s">
        <v>9</v>
      </c>
      <c r="F265" s="41">
        <v>1</v>
      </c>
      <c r="G265" s="61">
        <v>2257</v>
      </c>
      <c r="H265" s="120">
        <v>2257</v>
      </c>
      <c r="I265" s="137">
        <f t="shared" si="9"/>
        <v>0</v>
      </c>
    </row>
    <row r="266" spans="1:9" s="26" customFormat="1" x14ac:dyDescent="0.2">
      <c r="A266" s="39">
        <f t="shared" si="10"/>
        <v>193</v>
      </c>
      <c r="B266" s="41">
        <v>101490040</v>
      </c>
      <c r="C266" s="44" t="s">
        <v>92</v>
      </c>
      <c r="D266" s="76">
        <v>2007</v>
      </c>
      <c r="E266" s="60" t="s">
        <v>9</v>
      </c>
      <c r="F266" s="41">
        <v>1</v>
      </c>
      <c r="G266" s="61">
        <v>3041</v>
      </c>
      <c r="H266" s="120">
        <v>3041</v>
      </c>
      <c r="I266" s="137">
        <f t="shared" si="9"/>
        <v>0</v>
      </c>
    </row>
    <row r="267" spans="1:9" s="26" customFormat="1" x14ac:dyDescent="0.2">
      <c r="A267" s="39">
        <f t="shared" si="10"/>
        <v>194</v>
      </c>
      <c r="B267" s="41">
        <v>101490068</v>
      </c>
      <c r="C267" s="44" t="s">
        <v>33</v>
      </c>
      <c r="D267" s="76">
        <v>2022</v>
      </c>
      <c r="E267" s="60" t="s">
        <v>9</v>
      </c>
      <c r="F267" s="41">
        <v>1</v>
      </c>
      <c r="G267" s="61">
        <v>17450</v>
      </c>
      <c r="H267" s="120">
        <v>6107.51</v>
      </c>
      <c r="I267" s="137">
        <f t="shared" si="9"/>
        <v>11342.49</v>
      </c>
    </row>
    <row r="268" spans="1:9" s="26" customFormat="1" x14ac:dyDescent="0.2">
      <c r="A268" s="39">
        <f t="shared" si="10"/>
        <v>195</v>
      </c>
      <c r="B268" s="41">
        <v>101490069</v>
      </c>
      <c r="C268" s="44" t="s">
        <v>33</v>
      </c>
      <c r="D268" s="76">
        <v>2022</v>
      </c>
      <c r="E268" s="60" t="s">
        <v>9</v>
      </c>
      <c r="F268" s="41">
        <v>1</v>
      </c>
      <c r="G268" s="61">
        <v>17450</v>
      </c>
      <c r="H268" s="120">
        <v>6107.51</v>
      </c>
      <c r="I268" s="137">
        <f t="shared" si="9"/>
        <v>11342.49</v>
      </c>
    </row>
    <row r="269" spans="1:9" s="26" customFormat="1" ht="25.5" x14ac:dyDescent="0.2">
      <c r="A269" s="39">
        <f t="shared" si="10"/>
        <v>196</v>
      </c>
      <c r="B269" s="41">
        <v>101480026</v>
      </c>
      <c r="C269" s="57" t="s">
        <v>584</v>
      </c>
      <c r="D269" s="76">
        <v>2002</v>
      </c>
      <c r="E269" s="60" t="s">
        <v>9</v>
      </c>
      <c r="F269" s="41">
        <v>1</v>
      </c>
      <c r="G269" s="61">
        <v>3756</v>
      </c>
      <c r="H269" s="120">
        <v>3756</v>
      </c>
      <c r="I269" s="137">
        <f t="shared" si="9"/>
        <v>0</v>
      </c>
    </row>
    <row r="270" spans="1:9" s="26" customFormat="1" x14ac:dyDescent="0.2">
      <c r="A270" s="39">
        <f t="shared" si="10"/>
        <v>197</v>
      </c>
      <c r="B270" s="41">
        <v>101490054</v>
      </c>
      <c r="C270" s="44" t="s">
        <v>83</v>
      </c>
      <c r="D270" s="76">
        <v>2019</v>
      </c>
      <c r="E270" s="60" t="s">
        <v>9</v>
      </c>
      <c r="F270" s="41">
        <v>1</v>
      </c>
      <c r="G270" s="61">
        <v>9975</v>
      </c>
      <c r="H270" s="120">
        <v>5569.4</v>
      </c>
      <c r="I270" s="137">
        <f t="shared" si="9"/>
        <v>4405.6000000000004</v>
      </c>
    </row>
    <row r="271" spans="1:9" s="26" customFormat="1" x14ac:dyDescent="0.2">
      <c r="A271" s="39">
        <f t="shared" si="10"/>
        <v>198</v>
      </c>
      <c r="B271" s="41">
        <v>101490049</v>
      </c>
      <c r="C271" s="44" t="s">
        <v>80</v>
      </c>
      <c r="D271" s="76">
        <v>2014</v>
      </c>
      <c r="E271" s="60" t="s">
        <v>9</v>
      </c>
      <c r="F271" s="41">
        <v>1</v>
      </c>
      <c r="G271" s="61">
        <v>1263</v>
      </c>
      <c r="H271" s="120">
        <v>1263</v>
      </c>
      <c r="I271" s="137">
        <f t="shared" si="9"/>
        <v>0</v>
      </c>
    </row>
    <row r="272" spans="1:9" s="26" customFormat="1" x14ac:dyDescent="0.2">
      <c r="A272" s="39">
        <f t="shared" si="10"/>
        <v>199</v>
      </c>
      <c r="B272" s="41">
        <v>101490057</v>
      </c>
      <c r="C272" s="44" t="s">
        <v>85</v>
      </c>
      <c r="D272" s="76">
        <v>2019</v>
      </c>
      <c r="E272" s="60" t="s">
        <v>9</v>
      </c>
      <c r="F272" s="41">
        <v>1</v>
      </c>
      <c r="G272" s="64">
        <v>13860</v>
      </c>
      <c r="H272" s="193">
        <v>7738.5</v>
      </c>
      <c r="I272" s="198">
        <f t="shared" si="9"/>
        <v>6121.5</v>
      </c>
    </row>
    <row r="273" spans="1:9" s="26" customFormat="1" x14ac:dyDescent="0.2">
      <c r="A273" s="39">
        <f t="shared" si="10"/>
        <v>200</v>
      </c>
      <c r="B273" s="41">
        <v>101490048</v>
      </c>
      <c r="C273" s="44" t="s">
        <v>81</v>
      </c>
      <c r="D273" s="76">
        <v>2014</v>
      </c>
      <c r="E273" s="60" t="s">
        <v>9</v>
      </c>
      <c r="F273" s="41">
        <v>1</v>
      </c>
      <c r="G273" s="64">
        <v>2538</v>
      </c>
      <c r="H273" s="193">
        <v>2538</v>
      </c>
      <c r="I273" s="198">
        <f t="shared" si="9"/>
        <v>0</v>
      </c>
    </row>
    <row r="274" spans="1:9" s="26" customFormat="1" x14ac:dyDescent="0.2">
      <c r="A274" s="39">
        <f t="shared" si="10"/>
        <v>201</v>
      </c>
      <c r="B274" s="41">
        <v>101470048</v>
      </c>
      <c r="C274" s="44" t="s">
        <v>42</v>
      </c>
      <c r="D274" s="76">
        <v>2005</v>
      </c>
      <c r="E274" s="60" t="s">
        <v>9</v>
      </c>
      <c r="F274" s="41">
        <v>1</v>
      </c>
      <c r="G274" s="61">
        <v>3450</v>
      </c>
      <c r="H274" s="120">
        <v>3450</v>
      </c>
      <c r="I274" s="137">
        <f t="shared" si="9"/>
        <v>0</v>
      </c>
    </row>
    <row r="275" spans="1:9" s="26" customFormat="1" x14ac:dyDescent="0.2">
      <c r="A275" s="39">
        <f t="shared" si="10"/>
        <v>202</v>
      </c>
      <c r="B275" s="41">
        <v>101470064</v>
      </c>
      <c r="C275" s="44" t="s">
        <v>2225</v>
      </c>
      <c r="D275" s="76">
        <v>2016</v>
      </c>
      <c r="E275" s="60" t="s">
        <v>9</v>
      </c>
      <c r="F275" s="41">
        <v>1</v>
      </c>
      <c r="G275" s="61">
        <v>120000</v>
      </c>
      <c r="H275" s="120">
        <v>105000</v>
      </c>
      <c r="I275" s="137">
        <f t="shared" si="9"/>
        <v>15000</v>
      </c>
    </row>
    <row r="276" spans="1:9" s="26" customFormat="1" x14ac:dyDescent="0.2">
      <c r="A276" s="39">
        <f t="shared" si="10"/>
        <v>203</v>
      </c>
      <c r="B276" s="41">
        <v>101410003</v>
      </c>
      <c r="C276" s="44" t="s">
        <v>30</v>
      </c>
      <c r="D276" s="76">
        <v>2016</v>
      </c>
      <c r="E276" s="60" t="s">
        <v>9</v>
      </c>
      <c r="F276" s="41">
        <v>1</v>
      </c>
      <c r="G276" s="61">
        <v>285075.07</v>
      </c>
      <c r="H276" s="120">
        <v>247065.07</v>
      </c>
      <c r="I276" s="137">
        <f t="shared" si="9"/>
        <v>38010</v>
      </c>
    </row>
    <row r="277" spans="1:9" s="26" customFormat="1" ht="25.5" x14ac:dyDescent="0.2">
      <c r="A277" s="39">
        <f t="shared" si="10"/>
        <v>204</v>
      </c>
      <c r="B277" s="41">
        <v>101480037</v>
      </c>
      <c r="C277" s="44" t="s">
        <v>2226</v>
      </c>
      <c r="D277" s="76">
        <v>2009</v>
      </c>
      <c r="E277" s="60" t="s">
        <v>9</v>
      </c>
      <c r="F277" s="41">
        <v>1</v>
      </c>
      <c r="G277" s="61">
        <v>1425</v>
      </c>
      <c r="H277" s="120">
        <v>1425</v>
      </c>
      <c r="I277" s="137">
        <f t="shared" si="9"/>
        <v>0</v>
      </c>
    </row>
    <row r="278" spans="1:9" s="26" customFormat="1" x14ac:dyDescent="0.2">
      <c r="A278" s="39">
        <f t="shared" si="10"/>
        <v>205</v>
      </c>
      <c r="B278" s="41">
        <v>101480047</v>
      </c>
      <c r="C278" s="44" t="s">
        <v>88</v>
      </c>
      <c r="D278" s="76">
        <v>2014</v>
      </c>
      <c r="E278" s="60" t="s">
        <v>9</v>
      </c>
      <c r="F278" s="41">
        <v>1</v>
      </c>
      <c r="G278" s="61">
        <v>2336</v>
      </c>
      <c r="H278" s="120">
        <v>2336</v>
      </c>
      <c r="I278" s="137">
        <f t="shared" ref="I278:I334" si="11">G278-H278</f>
        <v>0</v>
      </c>
    </row>
    <row r="279" spans="1:9" s="26" customFormat="1" x14ac:dyDescent="0.2">
      <c r="A279" s="39">
        <f t="shared" si="10"/>
        <v>206</v>
      </c>
      <c r="B279" s="41">
        <v>101480032</v>
      </c>
      <c r="C279" s="44" t="s">
        <v>75</v>
      </c>
      <c r="D279" s="76">
        <v>2008</v>
      </c>
      <c r="E279" s="60" t="s">
        <v>9</v>
      </c>
      <c r="F279" s="41">
        <v>1</v>
      </c>
      <c r="G279" s="61">
        <v>1411</v>
      </c>
      <c r="H279" s="120">
        <v>1411</v>
      </c>
      <c r="I279" s="137">
        <f t="shared" si="11"/>
        <v>0</v>
      </c>
    </row>
    <row r="280" spans="1:9" s="26" customFormat="1" x14ac:dyDescent="0.2">
      <c r="A280" s="39">
        <f t="shared" si="10"/>
        <v>207</v>
      </c>
      <c r="B280" s="41">
        <v>101480040</v>
      </c>
      <c r="C280" s="44" t="s">
        <v>93</v>
      </c>
      <c r="D280" s="76">
        <v>2012</v>
      </c>
      <c r="E280" s="60" t="s">
        <v>9</v>
      </c>
      <c r="F280" s="41">
        <v>1</v>
      </c>
      <c r="G280" s="61">
        <v>2080</v>
      </c>
      <c r="H280" s="120">
        <v>2080</v>
      </c>
      <c r="I280" s="137">
        <f t="shared" si="11"/>
        <v>0</v>
      </c>
    </row>
    <row r="281" spans="1:9" s="26" customFormat="1" x14ac:dyDescent="0.2">
      <c r="A281" s="39">
        <f t="shared" si="10"/>
        <v>208</v>
      </c>
      <c r="B281" s="41">
        <v>101480034</v>
      </c>
      <c r="C281" s="44" t="s">
        <v>43</v>
      </c>
      <c r="D281" s="76">
        <v>2009</v>
      </c>
      <c r="E281" s="60" t="s">
        <v>9</v>
      </c>
      <c r="F281" s="41">
        <v>1</v>
      </c>
      <c r="G281" s="61">
        <v>1019</v>
      </c>
      <c r="H281" s="120">
        <v>1019</v>
      </c>
      <c r="I281" s="137">
        <f t="shared" si="11"/>
        <v>0</v>
      </c>
    </row>
    <row r="282" spans="1:9" s="26" customFormat="1" x14ac:dyDescent="0.2">
      <c r="A282" s="39">
        <f t="shared" si="10"/>
        <v>209</v>
      </c>
      <c r="B282" s="41">
        <v>101480048</v>
      </c>
      <c r="C282" s="44" t="s">
        <v>68</v>
      </c>
      <c r="D282" s="76">
        <v>2014</v>
      </c>
      <c r="E282" s="60" t="s">
        <v>9</v>
      </c>
      <c r="F282" s="41">
        <v>1</v>
      </c>
      <c r="G282" s="61">
        <v>3564</v>
      </c>
      <c r="H282" s="120">
        <v>3564</v>
      </c>
      <c r="I282" s="137">
        <f t="shared" si="11"/>
        <v>0</v>
      </c>
    </row>
    <row r="283" spans="1:9" s="26" customFormat="1" x14ac:dyDescent="0.2">
      <c r="A283" s="39">
        <f t="shared" si="10"/>
        <v>210</v>
      </c>
      <c r="B283" s="41">
        <v>101410004</v>
      </c>
      <c r="C283" s="44" t="s">
        <v>32</v>
      </c>
      <c r="D283" s="76">
        <v>2020</v>
      </c>
      <c r="E283" s="60" t="s">
        <v>9</v>
      </c>
      <c r="F283" s="41">
        <v>1</v>
      </c>
      <c r="G283" s="61">
        <v>8688.56</v>
      </c>
      <c r="H283" s="120">
        <v>4633.88</v>
      </c>
      <c r="I283" s="137">
        <f t="shared" si="11"/>
        <v>4054.6799999999994</v>
      </c>
    </row>
    <row r="284" spans="1:9" s="26" customFormat="1" x14ac:dyDescent="0.2">
      <c r="A284" s="39">
        <f t="shared" si="10"/>
        <v>211</v>
      </c>
      <c r="B284" s="41">
        <v>101480058</v>
      </c>
      <c r="C284" s="44" t="s">
        <v>2227</v>
      </c>
      <c r="D284" s="76">
        <v>2019</v>
      </c>
      <c r="E284" s="60" t="s">
        <v>9</v>
      </c>
      <c r="F284" s="41">
        <v>1</v>
      </c>
      <c r="G284" s="61">
        <v>12999</v>
      </c>
      <c r="H284" s="120">
        <v>7257.8</v>
      </c>
      <c r="I284" s="137">
        <f t="shared" si="11"/>
        <v>5741.2</v>
      </c>
    </row>
    <row r="285" spans="1:9" s="26" customFormat="1" x14ac:dyDescent="0.2">
      <c r="A285" s="39">
        <f t="shared" si="10"/>
        <v>212</v>
      </c>
      <c r="B285" s="41">
        <v>101480051</v>
      </c>
      <c r="C285" s="44" t="s">
        <v>67</v>
      </c>
      <c r="D285" s="76">
        <v>2018</v>
      </c>
      <c r="E285" s="60" t="s">
        <v>9</v>
      </c>
      <c r="F285" s="41">
        <v>1</v>
      </c>
      <c r="G285" s="61">
        <v>12882</v>
      </c>
      <c r="H285" s="120">
        <v>8480.65</v>
      </c>
      <c r="I285" s="137">
        <f t="shared" si="11"/>
        <v>4401.3500000000004</v>
      </c>
    </row>
    <row r="286" spans="1:9" s="26" customFormat="1" x14ac:dyDescent="0.2">
      <c r="A286" s="39">
        <f t="shared" si="10"/>
        <v>213</v>
      </c>
      <c r="B286" s="41">
        <v>101480052</v>
      </c>
      <c r="C286" s="44" t="s">
        <v>67</v>
      </c>
      <c r="D286" s="76">
        <v>2018</v>
      </c>
      <c r="E286" s="60" t="s">
        <v>9</v>
      </c>
      <c r="F286" s="41">
        <v>1</v>
      </c>
      <c r="G286" s="61">
        <v>12882</v>
      </c>
      <c r="H286" s="120">
        <v>8480.65</v>
      </c>
      <c r="I286" s="137">
        <f t="shared" si="11"/>
        <v>4401.3500000000004</v>
      </c>
    </row>
    <row r="287" spans="1:9" s="26" customFormat="1" x14ac:dyDescent="0.2">
      <c r="A287" s="39">
        <f t="shared" si="10"/>
        <v>214</v>
      </c>
      <c r="B287" s="41">
        <v>101480054</v>
      </c>
      <c r="C287" s="44" t="s">
        <v>67</v>
      </c>
      <c r="D287" s="76">
        <v>2018</v>
      </c>
      <c r="E287" s="60" t="s">
        <v>9</v>
      </c>
      <c r="F287" s="41">
        <v>1</v>
      </c>
      <c r="G287" s="61">
        <v>12882</v>
      </c>
      <c r="H287" s="120">
        <v>8480.65</v>
      </c>
      <c r="I287" s="137">
        <f t="shared" si="11"/>
        <v>4401.3500000000004</v>
      </c>
    </row>
    <row r="288" spans="1:9" s="26" customFormat="1" x14ac:dyDescent="0.2">
      <c r="A288" s="39">
        <f t="shared" si="10"/>
        <v>215</v>
      </c>
      <c r="B288" s="41">
        <v>101480055</v>
      </c>
      <c r="C288" s="44" t="s">
        <v>67</v>
      </c>
      <c r="D288" s="76">
        <v>2018</v>
      </c>
      <c r="E288" s="60" t="s">
        <v>9</v>
      </c>
      <c r="F288" s="41">
        <v>1</v>
      </c>
      <c r="G288" s="61">
        <v>12882</v>
      </c>
      <c r="H288" s="120">
        <v>8480.65</v>
      </c>
      <c r="I288" s="137">
        <f t="shared" si="11"/>
        <v>4401.3500000000004</v>
      </c>
    </row>
    <row r="289" spans="1:10" s="26" customFormat="1" x14ac:dyDescent="0.2">
      <c r="A289" s="39">
        <f t="shared" si="10"/>
        <v>216</v>
      </c>
      <c r="B289" s="41">
        <v>101480053</v>
      </c>
      <c r="C289" s="44" t="s">
        <v>2228</v>
      </c>
      <c r="D289" s="76">
        <v>2018</v>
      </c>
      <c r="E289" s="60" t="s">
        <v>9</v>
      </c>
      <c r="F289" s="41">
        <v>1</v>
      </c>
      <c r="G289" s="61">
        <v>12882</v>
      </c>
      <c r="H289" s="120">
        <v>8480.65</v>
      </c>
      <c r="I289" s="137">
        <f t="shared" si="11"/>
        <v>4401.3500000000004</v>
      </c>
    </row>
    <row r="290" spans="1:10" s="26" customFormat="1" x14ac:dyDescent="0.2">
      <c r="A290" s="39">
        <f t="shared" si="10"/>
        <v>217</v>
      </c>
      <c r="B290" s="41">
        <v>101480060</v>
      </c>
      <c r="C290" s="44" t="s">
        <v>69</v>
      </c>
      <c r="D290" s="76">
        <v>2022</v>
      </c>
      <c r="E290" s="60" t="s">
        <v>9</v>
      </c>
      <c r="F290" s="41">
        <v>1</v>
      </c>
      <c r="G290" s="61">
        <v>15555</v>
      </c>
      <c r="H290" s="120">
        <v>5444.27</v>
      </c>
      <c r="I290" s="137">
        <f t="shared" si="11"/>
        <v>10110.73</v>
      </c>
    </row>
    <row r="291" spans="1:10" s="26" customFormat="1" x14ac:dyDescent="0.2">
      <c r="A291" s="39">
        <f t="shared" si="10"/>
        <v>218</v>
      </c>
      <c r="B291" s="41">
        <v>101480061</v>
      </c>
      <c r="C291" s="44" t="s">
        <v>2229</v>
      </c>
      <c r="D291" s="76">
        <v>2022</v>
      </c>
      <c r="E291" s="60" t="s">
        <v>9</v>
      </c>
      <c r="F291" s="41">
        <v>1</v>
      </c>
      <c r="G291" s="61">
        <v>15555</v>
      </c>
      <c r="H291" s="120">
        <v>5444.27</v>
      </c>
      <c r="I291" s="137">
        <f t="shared" si="11"/>
        <v>10110.73</v>
      </c>
    </row>
    <row r="292" spans="1:10" s="26" customFormat="1" x14ac:dyDescent="0.2">
      <c r="A292" s="39">
        <f t="shared" si="10"/>
        <v>219</v>
      </c>
      <c r="B292" s="41">
        <v>101480041</v>
      </c>
      <c r="C292" s="44" t="s">
        <v>66</v>
      </c>
      <c r="D292" s="76">
        <v>2014</v>
      </c>
      <c r="E292" s="60" t="s">
        <v>9</v>
      </c>
      <c r="F292" s="41">
        <v>1</v>
      </c>
      <c r="G292" s="61">
        <v>6366</v>
      </c>
      <c r="H292" s="120">
        <v>6366</v>
      </c>
      <c r="I292" s="137">
        <f t="shared" si="11"/>
        <v>0</v>
      </c>
    </row>
    <row r="293" spans="1:10" s="26" customFormat="1" x14ac:dyDescent="0.2">
      <c r="A293" s="39">
        <f t="shared" si="10"/>
        <v>220</v>
      </c>
      <c r="B293" s="41">
        <v>101480043</v>
      </c>
      <c r="C293" s="45" t="s">
        <v>66</v>
      </c>
      <c r="D293" s="76">
        <v>2014</v>
      </c>
      <c r="E293" s="60" t="s">
        <v>9</v>
      </c>
      <c r="F293" s="41">
        <v>1</v>
      </c>
      <c r="G293" s="61">
        <v>6366</v>
      </c>
      <c r="H293" s="120">
        <v>6366</v>
      </c>
      <c r="I293" s="137">
        <f t="shared" si="11"/>
        <v>0</v>
      </c>
    </row>
    <row r="294" spans="1:10" s="26" customFormat="1" x14ac:dyDescent="0.2">
      <c r="A294" s="39">
        <f t="shared" si="10"/>
        <v>221</v>
      </c>
      <c r="B294" s="41">
        <v>101480044</v>
      </c>
      <c r="C294" s="44" t="s">
        <v>66</v>
      </c>
      <c r="D294" s="76">
        <v>2014</v>
      </c>
      <c r="E294" s="60" t="s">
        <v>9</v>
      </c>
      <c r="F294" s="41">
        <v>1</v>
      </c>
      <c r="G294" s="61">
        <v>6366</v>
      </c>
      <c r="H294" s="120">
        <v>6366</v>
      </c>
      <c r="I294" s="137">
        <f t="shared" si="11"/>
        <v>0</v>
      </c>
    </row>
    <row r="295" spans="1:10" s="26" customFormat="1" x14ac:dyDescent="0.2">
      <c r="A295" s="39">
        <f>A294+1</f>
        <v>222</v>
      </c>
      <c r="B295" s="41">
        <v>101480045</v>
      </c>
      <c r="C295" s="44" t="s">
        <v>66</v>
      </c>
      <c r="D295" s="76">
        <v>2014</v>
      </c>
      <c r="E295" s="60" t="s">
        <v>9</v>
      </c>
      <c r="F295" s="41">
        <v>1</v>
      </c>
      <c r="G295" s="61">
        <v>6366</v>
      </c>
      <c r="H295" s="120">
        <v>6366</v>
      </c>
      <c r="I295" s="137">
        <f t="shared" si="11"/>
        <v>0</v>
      </c>
      <c r="J295" s="26">
        <v>540569.32999999996</v>
      </c>
    </row>
    <row r="296" spans="1:10" s="26" customFormat="1" x14ac:dyDescent="0.2">
      <c r="A296" s="39">
        <f t="shared" si="10"/>
        <v>223</v>
      </c>
      <c r="B296" s="41">
        <v>101470044</v>
      </c>
      <c r="C296" s="44" t="s">
        <v>2230</v>
      </c>
      <c r="D296" s="76">
        <v>2005</v>
      </c>
      <c r="E296" s="60" t="s">
        <v>9</v>
      </c>
      <c r="F296" s="41">
        <v>1</v>
      </c>
      <c r="G296" s="61">
        <v>1900</v>
      </c>
      <c r="H296" s="120">
        <v>1900</v>
      </c>
      <c r="I296" s="137">
        <f t="shared" si="11"/>
        <v>0</v>
      </c>
    </row>
    <row r="297" spans="1:10" s="26" customFormat="1" x14ac:dyDescent="0.2">
      <c r="A297" s="39">
        <f t="shared" si="10"/>
        <v>224</v>
      </c>
      <c r="B297" s="41">
        <v>101470046</v>
      </c>
      <c r="C297" s="44" t="s">
        <v>44</v>
      </c>
      <c r="D297" s="76">
        <v>2005</v>
      </c>
      <c r="E297" s="60" t="s">
        <v>9</v>
      </c>
      <c r="F297" s="41">
        <v>1</v>
      </c>
      <c r="G297" s="61">
        <v>2400</v>
      </c>
      <c r="H297" s="120">
        <v>2400</v>
      </c>
      <c r="I297" s="137">
        <f t="shared" si="11"/>
        <v>0</v>
      </c>
    </row>
    <row r="298" spans="1:10" s="26" customFormat="1" x14ac:dyDescent="0.2">
      <c r="A298" s="39">
        <f t="shared" si="10"/>
        <v>225</v>
      </c>
      <c r="B298" s="41">
        <v>101470071</v>
      </c>
      <c r="C298" s="44" t="s">
        <v>64</v>
      </c>
      <c r="D298" s="76">
        <v>2019</v>
      </c>
      <c r="E298" s="60" t="s">
        <v>9</v>
      </c>
      <c r="F298" s="41">
        <v>1</v>
      </c>
      <c r="G298" s="61">
        <v>20999</v>
      </c>
      <c r="H298" s="120">
        <v>11199.46</v>
      </c>
      <c r="I298" s="137">
        <f t="shared" si="11"/>
        <v>9799.5400000000009</v>
      </c>
    </row>
    <row r="299" spans="1:10" s="26" customFormat="1" x14ac:dyDescent="0.2">
      <c r="A299" s="39">
        <f t="shared" si="10"/>
        <v>226</v>
      </c>
      <c r="B299" s="41">
        <v>101480046</v>
      </c>
      <c r="C299" s="44" t="s">
        <v>1492</v>
      </c>
      <c r="D299" s="76">
        <v>2014</v>
      </c>
      <c r="E299" s="60" t="s">
        <v>9</v>
      </c>
      <c r="F299" s="41">
        <v>1</v>
      </c>
      <c r="G299" s="61">
        <v>5730</v>
      </c>
      <c r="H299" s="120">
        <v>5730</v>
      </c>
      <c r="I299" s="137">
        <f t="shared" si="11"/>
        <v>0</v>
      </c>
    </row>
    <row r="300" spans="1:10" s="26" customFormat="1" ht="25.5" x14ac:dyDescent="0.2">
      <c r="A300" s="39">
        <f t="shared" si="10"/>
        <v>227</v>
      </c>
      <c r="B300" s="41">
        <v>101480050</v>
      </c>
      <c r="C300" s="44" t="s">
        <v>76</v>
      </c>
      <c r="D300" s="76">
        <v>2017</v>
      </c>
      <c r="E300" s="60" t="s">
        <v>9</v>
      </c>
      <c r="F300" s="41">
        <v>1</v>
      </c>
      <c r="G300" s="61">
        <v>12500</v>
      </c>
      <c r="H300" s="120">
        <v>9895.85</v>
      </c>
      <c r="I300" s="137">
        <f t="shared" si="11"/>
        <v>2604.1499999999996</v>
      </c>
    </row>
    <row r="301" spans="1:10" s="26" customFormat="1" ht="25.5" x14ac:dyDescent="0.2">
      <c r="A301" s="39">
        <f t="shared" si="10"/>
        <v>228</v>
      </c>
      <c r="B301" s="41">
        <v>101470060</v>
      </c>
      <c r="C301" s="55" t="s">
        <v>45</v>
      </c>
      <c r="D301" s="76">
        <v>2012</v>
      </c>
      <c r="E301" s="60" t="s">
        <v>9</v>
      </c>
      <c r="F301" s="41">
        <v>1</v>
      </c>
      <c r="G301" s="61">
        <v>23200</v>
      </c>
      <c r="H301" s="120">
        <v>23200</v>
      </c>
      <c r="I301" s="137">
        <f t="shared" si="11"/>
        <v>0</v>
      </c>
    </row>
    <row r="302" spans="1:10" s="26" customFormat="1" ht="25.5" x14ac:dyDescent="0.2">
      <c r="A302" s="39">
        <f t="shared" si="10"/>
        <v>229</v>
      </c>
      <c r="B302" s="41">
        <v>101490042</v>
      </c>
      <c r="C302" s="44" t="s">
        <v>96</v>
      </c>
      <c r="D302" s="76">
        <v>2010</v>
      </c>
      <c r="E302" s="60" t="s">
        <v>9</v>
      </c>
      <c r="F302" s="41">
        <v>1</v>
      </c>
      <c r="G302" s="61">
        <v>1665</v>
      </c>
      <c r="H302" s="120">
        <v>1665</v>
      </c>
      <c r="I302" s="137">
        <f t="shared" si="11"/>
        <v>0</v>
      </c>
    </row>
    <row r="303" spans="1:10" s="26" customFormat="1" x14ac:dyDescent="0.2">
      <c r="A303" s="39">
        <f t="shared" si="10"/>
        <v>230</v>
      </c>
      <c r="B303" s="41">
        <v>101490041</v>
      </c>
      <c r="C303" s="55" t="s">
        <v>46</v>
      </c>
      <c r="D303" s="76">
        <v>2009</v>
      </c>
      <c r="E303" s="60" t="s">
        <v>9</v>
      </c>
      <c r="F303" s="41">
        <v>1</v>
      </c>
      <c r="G303" s="61">
        <v>3579</v>
      </c>
      <c r="H303" s="120">
        <v>3579</v>
      </c>
      <c r="I303" s="137">
        <f t="shared" si="11"/>
        <v>0</v>
      </c>
    </row>
    <row r="304" spans="1:10" s="26" customFormat="1" ht="25.5" x14ac:dyDescent="0.2">
      <c r="A304" s="39">
        <f t="shared" si="10"/>
        <v>231</v>
      </c>
      <c r="B304" s="41">
        <v>101490061</v>
      </c>
      <c r="C304" s="44" t="s">
        <v>73</v>
      </c>
      <c r="D304" s="76">
        <v>2019</v>
      </c>
      <c r="E304" s="60" t="s">
        <v>9</v>
      </c>
      <c r="F304" s="41">
        <v>1</v>
      </c>
      <c r="G304" s="61">
        <v>13899</v>
      </c>
      <c r="H304" s="120">
        <v>7760.3</v>
      </c>
      <c r="I304" s="137">
        <f t="shared" si="11"/>
        <v>6138.7</v>
      </c>
    </row>
    <row r="305" spans="1:9" s="26" customFormat="1" ht="25.5" x14ac:dyDescent="0.2">
      <c r="A305" s="39">
        <f t="shared" si="10"/>
        <v>232</v>
      </c>
      <c r="B305" s="41">
        <v>101470068</v>
      </c>
      <c r="C305" s="44" t="s">
        <v>65</v>
      </c>
      <c r="D305" s="76">
        <v>2019</v>
      </c>
      <c r="E305" s="60" t="s">
        <v>9</v>
      </c>
      <c r="F305" s="41">
        <v>1</v>
      </c>
      <c r="G305" s="61">
        <v>34500</v>
      </c>
      <c r="H305" s="120">
        <v>18400</v>
      </c>
      <c r="I305" s="137">
        <f t="shared" si="11"/>
        <v>16100</v>
      </c>
    </row>
    <row r="306" spans="1:9" s="26" customFormat="1" x14ac:dyDescent="0.2">
      <c r="A306" s="39">
        <f t="shared" si="10"/>
        <v>233</v>
      </c>
      <c r="B306" s="41">
        <v>101480007</v>
      </c>
      <c r="C306" s="44" t="s">
        <v>78</v>
      </c>
      <c r="D306" s="76">
        <v>2006</v>
      </c>
      <c r="E306" s="60" t="s">
        <v>9</v>
      </c>
      <c r="F306" s="41">
        <v>1</v>
      </c>
      <c r="G306" s="61">
        <v>1603</v>
      </c>
      <c r="H306" s="120">
        <v>1603</v>
      </c>
      <c r="I306" s="137">
        <f t="shared" si="11"/>
        <v>0</v>
      </c>
    </row>
    <row r="307" spans="1:9" s="26" customFormat="1" x14ac:dyDescent="0.2">
      <c r="A307" s="39">
        <f t="shared" si="10"/>
        <v>234</v>
      </c>
      <c r="B307" s="41">
        <v>101480039</v>
      </c>
      <c r="C307" s="44" t="s">
        <v>89</v>
      </c>
      <c r="D307" s="76">
        <v>2011</v>
      </c>
      <c r="E307" s="60" t="s">
        <v>9</v>
      </c>
      <c r="F307" s="41">
        <v>1</v>
      </c>
      <c r="G307" s="61">
        <v>1020</v>
      </c>
      <c r="H307" s="120">
        <v>1020</v>
      </c>
      <c r="I307" s="137">
        <f t="shared" si="11"/>
        <v>0</v>
      </c>
    </row>
    <row r="308" spans="1:9" s="26" customFormat="1" x14ac:dyDescent="0.2">
      <c r="A308" s="39">
        <f t="shared" si="10"/>
        <v>235</v>
      </c>
      <c r="B308" s="41">
        <v>101490060</v>
      </c>
      <c r="C308" s="44" t="s">
        <v>95</v>
      </c>
      <c r="D308" s="76">
        <v>2019</v>
      </c>
      <c r="E308" s="60" t="s">
        <v>9</v>
      </c>
      <c r="F308" s="41">
        <v>1</v>
      </c>
      <c r="G308" s="61">
        <v>23828.83</v>
      </c>
      <c r="H308" s="120">
        <v>13304.42</v>
      </c>
      <c r="I308" s="137">
        <f t="shared" si="11"/>
        <v>10524.410000000002</v>
      </c>
    </row>
    <row r="309" spans="1:9" s="26" customFormat="1" x14ac:dyDescent="0.2">
      <c r="A309" s="39">
        <f t="shared" si="10"/>
        <v>236</v>
      </c>
      <c r="B309" s="41">
        <v>101490050</v>
      </c>
      <c r="C309" s="44" t="s">
        <v>94</v>
      </c>
      <c r="D309" s="76">
        <v>2014</v>
      </c>
      <c r="E309" s="60" t="s">
        <v>9</v>
      </c>
      <c r="F309" s="41">
        <v>1</v>
      </c>
      <c r="G309" s="61">
        <v>9944</v>
      </c>
      <c r="H309" s="120">
        <v>9944</v>
      </c>
      <c r="I309" s="137">
        <f t="shared" si="11"/>
        <v>0</v>
      </c>
    </row>
    <row r="310" spans="1:9" s="26" customFormat="1" x14ac:dyDescent="0.2">
      <c r="A310" s="39">
        <f t="shared" si="10"/>
        <v>237</v>
      </c>
      <c r="B310" s="41">
        <v>101480062</v>
      </c>
      <c r="C310" s="44" t="s">
        <v>77</v>
      </c>
      <c r="D310" s="76">
        <v>2022</v>
      </c>
      <c r="E310" s="60" t="s">
        <v>9</v>
      </c>
      <c r="F310" s="41">
        <v>1</v>
      </c>
      <c r="G310" s="61">
        <v>6139</v>
      </c>
      <c r="H310" s="120">
        <v>2148.66</v>
      </c>
      <c r="I310" s="137">
        <f t="shared" si="11"/>
        <v>3990.34</v>
      </c>
    </row>
    <row r="311" spans="1:9" s="26" customFormat="1" x14ac:dyDescent="0.2">
      <c r="A311" s="39">
        <f t="shared" ref="A311:A374" si="12">A310+1</f>
        <v>238</v>
      </c>
      <c r="B311" s="41">
        <v>101470062</v>
      </c>
      <c r="C311" s="44" t="s">
        <v>2231</v>
      </c>
      <c r="D311" s="76">
        <v>2010</v>
      </c>
      <c r="E311" s="60" t="s">
        <v>9</v>
      </c>
      <c r="F311" s="41">
        <v>1</v>
      </c>
      <c r="G311" s="61">
        <v>1754</v>
      </c>
      <c r="H311" s="120">
        <v>1754</v>
      </c>
      <c r="I311" s="137">
        <f t="shared" si="11"/>
        <v>0</v>
      </c>
    </row>
    <row r="312" spans="1:9" s="26" customFormat="1" x14ac:dyDescent="0.2">
      <c r="A312" s="39">
        <f t="shared" si="12"/>
        <v>239</v>
      </c>
      <c r="B312" s="41">
        <v>101490058</v>
      </c>
      <c r="C312" s="44" t="s">
        <v>84</v>
      </c>
      <c r="D312" s="76">
        <v>2019</v>
      </c>
      <c r="E312" s="60" t="s">
        <v>9</v>
      </c>
      <c r="F312" s="41">
        <v>1</v>
      </c>
      <c r="G312" s="61">
        <v>10148</v>
      </c>
      <c r="H312" s="120">
        <v>5665.98</v>
      </c>
      <c r="I312" s="137">
        <f t="shared" si="11"/>
        <v>4482.0200000000004</v>
      </c>
    </row>
    <row r="313" spans="1:9" s="26" customFormat="1" ht="25.5" x14ac:dyDescent="0.2">
      <c r="A313" s="133">
        <f t="shared" si="12"/>
        <v>240</v>
      </c>
      <c r="B313" s="134">
        <v>101490065</v>
      </c>
      <c r="C313" s="203" t="s">
        <v>72</v>
      </c>
      <c r="D313" s="204">
        <v>2019</v>
      </c>
      <c r="E313" s="205" t="s">
        <v>9</v>
      </c>
      <c r="F313" s="134">
        <v>1</v>
      </c>
      <c r="G313" s="143">
        <v>8000</v>
      </c>
      <c r="H313" s="206">
        <v>4466.68</v>
      </c>
      <c r="I313" s="207">
        <f t="shared" si="11"/>
        <v>3533.3199999999997</v>
      </c>
    </row>
    <row r="314" spans="1:9" s="26" customFormat="1" x14ac:dyDescent="0.2">
      <c r="A314" s="39">
        <f t="shared" si="12"/>
        <v>241</v>
      </c>
      <c r="B314" s="41">
        <v>101470023</v>
      </c>
      <c r="C314" s="56" t="s">
        <v>2232</v>
      </c>
      <c r="D314" s="76">
        <v>2005</v>
      </c>
      <c r="E314" s="60" t="s">
        <v>9</v>
      </c>
      <c r="F314" s="41">
        <v>1</v>
      </c>
      <c r="G314" s="61">
        <v>1335</v>
      </c>
      <c r="H314" s="120">
        <v>1335</v>
      </c>
      <c r="I314" s="137">
        <f t="shared" si="11"/>
        <v>0</v>
      </c>
    </row>
    <row r="315" spans="1:9" s="26" customFormat="1" x14ac:dyDescent="0.2">
      <c r="A315" s="39">
        <f t="shared" si="12"/>
        <v>242</v>
      </c>
      <c r="B315" s="41">
        <v>101490034</v>
      </c>
      <c r="C315" s="44" t="s">
        <v>86</v>
      </c>
      <c r="D315" s="76">
        <v>2003</v>
      </c>
      <c r="E315" s="60" t="s">
        <v>9</v>
      </c>
      <c r="F315" s="41">
        <v>1</v>
      </c>
      <c r="G315" s="61">
        <v>3450</v>
      </c>
      <c r="H315" s="69">
        <v>3450</v>
      </c>
      <c r="I315" s="137">
        <f t="shared" si="11"/>
        <v>0</v>
      </c>
    </row>
    <row r="316" spans="1:9" s="26" customFormat="1" ht="25.5" x14ac:dyDescent="0.2">
      <c r="A316" s="39">
        <f t="shared" si="12"/>
        <v>243</v>
      </c>
      <c r="B316" s="41">
        <v>101480036</v>
      </c>
      <c r="C316" s="44" t="s">
        <v>585</v>
      </c>
      <c r="D316" s="76">
        <v>2009</v>
      </c>
      <c r="E316" s="60" t="s">
        <v>9</v>
      </c>
      <c r="F316" s="41">
        <v>1</v>
      </c>
      <c r="G316" s="61">
        <v>2123</v>
      </c>
      <c r="H316" s="120">
        <v>2123</v>
      </c>
      <c r="I316" s="137">
        <f t="shared" si="11"/>
        <v>0</v>
      </c>
    </row>
    <row r="317" spans="1:9" s="26" customFormat="1" x14ac:dyDescent="0.2">
      <c r="A317" s="39">
        <f t="shared" si="12"/>
        <v>244</v>
      </c>
      <c r="B317" s="41">
        <v>101440065</v>
      </c>
      <c r="C317" s="44" t="s">
        <v>2233</v>
      </c>
      <c r="D317" s="76">
        <v>2020</v>
      </c>
      <c r="E317" s="60" t="s">
        <v>9</v>
      </c>
      <c r="F317" s="41">
        <v>1</v>
      </c>
      <c r="G317" s="61">
        <v>8544.39</v>
      </c>
      <c r="H317" s="120">
        <v>4557</v>
      </c>
      <c r="I317" s="137">
        <f t="shared" si="11"/>
        <v>3987.3899999999994</v>
      </c>
    </row>
    <row r="318" spans="1:9" s="26" customFormat="1" ht="25.5" x14ac:dyDescent="0.2">
      <c r="A318" s="39">
        <f t="shared" si="12"/>
        <v>245</v>
      </c>
      <c r="B318" s="41">
        <v>101440066</v>
      </c>
      <c r="C318" s="44" t="s">
        <v>2234</v>
      </c>
      <c r="D318" s="76">
        <v>2020</v>
      </c>
      <c r="E318" s="60" t="s">
        <v>9</v>
      </c>
      <c r="F318" s="41">
        <v>1</v>
      </c>
      <c r="G318" s="61">
        <v>6938.67</v>
      </c>
      <c r="H318" s="120">
        <v>3700.62</v>
      </c>
      <c r="I318" s="137">
        <f t="shared" si="11"/>
        <v>3238.05</v>
      </c>
    </row>
    <row r="319" spans="1:9" s="26" customFormat="1" x14ac:dyDescent="0.2">
      <c r="A319" s="39">
        <f t="shared" si="12"/>
        <v>246</v>
      </c>
      <c r="B319" s="41">
        <v>101480031</v>
      </c>
      <c r="C319" s="44" t="s">
        <v>2235</v>
      </c>
      <c r="D319" s="76">
        <v>2008</v>
      </c>
      <c r="E319" s="60" t="s">
        <v>9</v>
      </c>
      <c r="F319" s="41">
        <v>1</v>
      </c>
      <c r="G319" s="61">
        <v>2339</v>
      </c>
      <c r="H319" s="120">
        <v>2339</v>
      </c>
      <c r="I319" s="137">
        <f t="shared" si="11"/>
        <v>0</v>
      </c>
    </row>
    <row r="320" spans="1:9" s="26" customFormat="1" x14ac:dyDescent="0.2">
      <c r="A320" s="39">
        <f t="shared" si="12"/>
        <v>247</v>
      </c>
      <c r="B320" s="41">
        <v>101410002</v>
      </c>
      <c r="C320" s="44" t="s">
        <v>31</v>
      </c>
      <c r="D320" s="76">
        <v>2015</v>
      </c>
      <c r="E320" s="60" t="s">
        <v>9</v>
      </c>
      <c r="F320" s="41">
        <v>1</v>
      </c>
      <c r="G320" s="61">
        <v>5194.1099999999997</v>
      </c>
      <c r="H320" s="120">
        <v>5064.24</v>
      </c>
      <c r="I320" s="137">
        <f t="shared" si="11"/>
        <v>129.86999999999989</v>
      </c>
    </row>
    <row r="321" spans="1:12" s="26" customFormat="1" x14ac:dyDescent="0.2">
      <c r="A321" s="39">
        <f t="shared" si="12"/>
        <v>248</v>
      </c>
      <c r="B321" s="41">
        <v>101470058</v>
      </c>
      <c r="C321" s="55" t="s">
        <v>47</v>
      </c>
      <c r="D321" s="76">
        <v>2010</v>
      </c>
      <c r="E321" s="60" t="s">
        <v>9</v>
      </c>
      <c r="F321" s="41">
        <v>1</v>
      </c>
      <c r="G321" s="61">
        <v>1900</v>
      </c>
      <c r="H321" s="120">
        <v>1900</v>
      </c>
      <c r="I321" s="137">
        <f t="shared" si="11"/>
        <v>0</v>
      </c>
    </row>
    <row r="322" spans="1:12" s="26" customFormat="1" ht="15.6" customHeight="1" x14ac:dyDescent="0.2">
      <c r="A322" s="52">
        <f t="shared" si="12"/>
        <v>249</v>
      </c>
      <c r="B322" s="53">
        <v>101490062</v>
      </c>
      <c r="C322" s="44" t="s">
        <v>74</v>
      </c>
      <c r="D322" s="149">
        <v>2019</v>
      </c>
      <c r="E322" s="60" t="s">
        <v>9</v>
      </c>
      <c r="F322" s="53">
        <v>1</v>
      </c>
      <c r="G322" s="63">
        <v>10440.67</v>
      </c>
      <c r="H322" s="195">
        <v>5829.39</v>
      </c>
      <c r="I322" s="197">
        <f t="shared" si="11"/>
        <v>4611.28</v>
      </c>
    </row>
    <row r="323" spans="1:12" s="28" customFormat="1" x14ac:dyDescent="0.2">
      <c r="A323" s="52">
        <f t="shared" si="12"/>
        <v>250</v>
      </c>
      <c r="B323" s="53">
        <v>101470032</v>
      </c>
      <c r="C323" s="55" t="s">
        <v>48</v>
      </c>
      <c r="D323" s="149">
        <v>2003</v>
      </c>
      <c r="E323" s="60" t="s">
        <v>9</v>
      </c>
      <c r="F323" s="53">
        <v>1</v>
      </c>
      <c r="G323" s="63">
        <v>1000</v>
      </c>
      <c r="H323" s="195">
        <v>1000</v>
      </c>
      <c r="I323" s="197">
        <f t="shared" si="11"/>
        <v>0</v>
      </c>
    </row>
    <row r="324" spans="1:12" s="28" customFormat="1" x14ac:dyDescent="0.2">
      <c r="A324" s="52">
        <f t="shared" si="12"/>
        <v>251</v>
      </c>
      <c r="B324" s="53">
        <v>101470017</v>
      </c>
      <c r="C324" s="44" t="s">
        <v>49</v>
      </c>
      <c r="D324" s="149">
        <v>2003</v>
      </c>
      <c r="E324" s="60" t="s">
        <v>9</v>
      </c>
      <c r="F324" s="53">
        <v>1</v>
      </c>
      <c r="G324" s="63">
        <v>5833</v>
      </c>
      <c r="H324" s="195">
        <v>5833</v>
      </c>
      <c r="I324" s="197">
        <f t="shared" si="11"/>
        <v>0</v>
      </c>
    </row>
    <row r="325" spans="1:12" s="28" customFormat="1" x14ac:dyDescent="0.2">
      <c r="A325" s="52">
        <f t="shared" si="12"/>
        <v>252</v>
      </c>
      <c r="B325" s="53">
        <v>101470028</v>
      </c>
      <c r="C325" s="44" t="s">
        <v>50</v>
      </c>
      <c r="D325" s="149">
        <v>2003</v>
      </c>
      <c r="E325" s="60" t="s">
        <v>9</v>
      </c>
      <c r="F325" s="53">
        <v>1</v>
      </c>
      <c r="G325" s="63">
        <v>1400</v>
      </c>
      <c r="H325" s="195">
        <v>1400</v>
      </c>
      <c r="I325" s="197">
        <f t="shared" si="11"/>
        <v>0</v>
      </c>
    </row>
    <row r="326" spans="1:12" s="28" customFormat="1" x14ac:dyDescent="0.2">
      <c r="A326" s="52">
        <f t="shared" si="12"/>
        <v>253</v>
      </c>
      <c r="B326" s="53">
        <v>101420005</v>
      </c>
      <c r="C326" s="44" t="s">
        <v>2236</v>
      </c>
      <c r="D326" s="149">
        <v>2009</v>
      </c>
      <c r="E326" s="60" t="s">
        <v>9</v>
      </c>
      <c r="F326" s="53">
        <v>1</v>
      </c>
      <c r="G326" s="63">
        <v>1650</v>
      </c>
      <c r="H326" s="195">
        <v>1650</v>
      </c>
      <c r="I326" s="197">
        <f t="shared" si="11"/>
        <v>0</v>
      </c>
    </row>
    <row r="327" spans="1:12" s="28" customFormat="1" x14ac:dyDescent="0.2">
      <c r="A327" s="52">
        <f t="shared" si="12"/>
        <v>254</v>
      </c>
      <c r="B327" s="53">
        <v>101470065</v>
      </c>
      <c r="C327" s="44" t="s">
        <v>51</v>
      </c>
      <c r="D327" s="149">
        <v>2011</v>
      </c>
      <c r="E327" s="60" t="s">
        <v>9</v>
      </c>
      <c r="F327" s="53">
        <v>1</v>
      </c>
      <c r="G327" s="63">
        <v>2500</v>
      </c>
      <c r="H327" s="195">
        <v>2500</v>
      </c>
      <c r="I327" s="197">
        <f t="shared" si="11"/>
        <v>0</v>
      </c>
    </row>
    <row r="328" spans="1:12" s="28" customFormat="1" x14ac:dyDescent="0.2">
      <c r="A328" s="52">
        <f t="shared" si="12"/>
        <v>255</v>
      </c>
      <c r="B328" s="53">
        <v>101490037</v>
      </c>
      <c r="C328" s="44" t="s">
        <v>2237</v>
      </c>
      <c r="D328" s="149">
        <v>2003</v>
      </c>
      <c r="E328" s="60" t="s">
        <v>9</v>
      </c>
      <c r="F328" s="53">
        <v>1</v>
      </c>
      <c r="G328" s="63">
        <v>1453</v>
      </c>
      <c r="H328" s="195">
        <v>1453</v>
      </c>
      <c r="I328" s="197">
        <f t="shared" si="11"/>
        <v>0</v>
      </c>
    </row>
    <row r="329" spans="1:12" s="28" customFormat="1" x14ac:dyDescent="0.2">
      <c r="A329" s="52">
        <f t="shared" si="12"/>
        <v>256</v>
      </c>
      <c r="B329" s="53">
        <v>101490059</v>
      </c>
      <c r="C329" s="44" t="s">
        <v>2238</v>
      </c>
      <c r="D329" s="149">
        <v>2019</v>
      </c>
      <c r="E329" s="60" t="s">
        <v>9</v>
      </c>
      <c r="F329" s="53">
        <v>1</v>
      </c>
      <c r="G329" s="63">
        <v>12459</v>
      </c>
      <c r="H329" s="195">
        <v>6956.3</v>
      </c>
      <c r="I329" s="197">
        <f t="shared" si="11"/>
        <v>5502.7</v>
      </c>
    </row>
    <row r="330" spans="1:12" s="28" customFormat="1" x14ac:dyDescent="0.2">
      <c r="A330" s="52">
        <f t="shared" si="12"/>
        <v>257</v>
      </c>
      <c r="B330" s="53">
        <v>101490046</v>
      </c>
      <c r="C330" s="44" t="s">
        <v>52</v>
      </c>
      <c r="D330" s="149">
        <v>2011</v>
      </c>
      <c r="E330" s="60" t="s">
        <v>9</v>
      </c>
      <c r="F330" s="53">
        <v>1</v>
      </c>
      <c r="G330" s="63">
        <v>1930</v>
      </c>
      <c r="H330" s="195">
        <v>1930</v>
      </c>
      <c r="I330" s="197">
        <f t="shared" si="11"/>
        <v>0</v>
      </c>
    </row>
    <row r="331" spans="1:12" s="28" customFormat="1" x14ac:dyDescent="0.2">
      <c r="A331" s="52">
        <f t="shared" si="12"/>
        <v>258</v>
      </c>
      <c r="B331" s="53">
        <v>101490031</v>
      </c>
      <c r="C331" s="44" t="s">
        <v>71</v>
      </c>
      <c r="D331" s="149">
        <v>2003</v>
      </c>
      <c r="E331" s="60" t="s">
        <v>9</v>
      </c>
      <c r="F331" s="53">
        <v>1</v>
      </c>
      <c r="G331" s="63">
        <v>1190</v>
      </c>
      <c r="H331" s="195">
        <v>1190</v>
      </c>
      <c r="I331" s="197">
        <f t="shared" si="11"/>
        <v>0</v>
      </c>
    </row>
    <row r="332" spans="1:12" s="28" customFormat="1" x14ac:dyDescent="0.2">
      <c r="A332" s="52">
        <f t="shared" si="12"/>
        <v>259</v>
      </c>
      <c r="B332" s="53">
        <v>101490032</v>
      </c>
      <c r="C332" s="44" t="s">
        <v>71</v>
      </c>
      <c r="D332" s="149">
        <v>2003</v>
      </c>
      <c r="E332" s="60" t="s">
        <v>9</v>
      </c>
      <c r="F332" s="53">
        <v>1</v>
      </c>
      <c r="G332" s="63">
        <v>1100</v>
      </c>
      <c r="H332" s="195">
        <v>1100</v>
      </c>
      <c r="I332" s="197">
        <f t="shared" si="11"/>
        <v>0</v>
      </c>
    </row>
    <row r="333" spans="1:12" s="28" customFormat="1" ht="17.45" customHeight="1" x14ac:dyDescent="0.2">
      <c r="A333" s="52">
        <f t="shared" si="12"/>
        <v>260</v>
      </c>
      <c r="B333" s="53">
        <v>101490066</v>
      </c>
      <c r="C333" s="44" t="s">
        <v>2239</v>
      </c>
      <c r="D333" s="149">
        <v>2019</v>
      </c>
      <c r="E333" s="60" t="s">
        <v>9</v>
      </c>
      <c r="F333" s="53">
        <v>1</v>
      </c>
      <c r="G333" s="63">
        <v>6099</v>
      </c>
      <c r="H333" s="195">
        <v>3405.3</v>
      </c>
      <c r="I333" s="197">
        <f t="shared" si="11"/>
        <v>2693.7</v>
      </c>
    </row>
    <row r="334" spans="1:12" s="28" customFormat="1" ht="13.5" thickBot="1" x14ac:dyDescent="0.25">
      <c r="A334" s="70">
        <f t="shared" si="12"/>
        <v>261</v>
      </c>
      <c r="B334" s="71">
        <v>101470056</v>
      </c>
      <c r="C334" s="72" t="s">
        <v>53</v>
      </c>
      <c r="D334" s="150">
        <v>2010</v>
      </c>
      <c r="E334" s="73" t="s">
        <v>9</v>
      </c>
      <c r="F334" s="71">
        <v>1</v>
      </c>
      <c r="G334" s="74">
        <v>1550</v>
      </c>
      <c r="H334" s="196">
        <v>1550</v>
      </c>
      <c r="I334" s="199">
        <f t="shared" si="11"/>
        <v>0</v>
      </c>
    </row>
    <row r="335" spans="1:12" s="28" customFormat="1" ht="13.5" thickBot="1" x14ac:dyDescent="0.25">
      <c r="A335" s="381" t="s">
        <v>2240</v>
      </c>
      <c r="B335" s="382"/>
      <c r="C335" s="382"/>
      <c r="D335" s="91"/>
      <c r="E335" s="91"/>
      <c r="F335" s="91"/>
      <c r="G335" s="92"/>
      <c r="H335" s="92"/>
      <c r="I335" s="200"/>
    </row>
    <row r="336" spans="1:12" s="26" customFormat="1" x14ac:dyDescent="0.2">
      <c r="A336" s="38">
        <f>A334+1</f>
        <v>262</v>
      </c>
      <c r="B336" s="40">
        <v>1014090075</v>
      </c>
      <c r="C336" s="43" t="s">
        <v>97</v>
      </c>
      <c r="D336" s="151" t="s">
        <v>137</v>
      </c>
      <c r="E336" s="59" t="s">
        <v>9</v>
      </c>
      <c r="F336" s="40">
        <v>1</v>
      </c>
      <c r="G336" s="62">
        <v>5630</v>
      </c>
      <c r="H336" s="118">
        <f>G336</f>
        <v>5630</v>
      </c>
      <c r="I336" s="148">
        <f t="shared" ref="I336:I386" si="13">G336-H336</f>
        <v>0</v>
      </c>
      <c r="J336" s="26">
        <v>1328072.3</v>
      </c>
      <c r="K336" s="26">
        <v>880934.54</v>
      </c>
      <c r="L336" s="26">
        <v>447137.76</v>
      </c>
    </row>
    <row r="337" spans="1:9" s="26" customFormat="1" x14ac:dyDescent="0.2">
      <c r="A337" s="39">
        <f t="shared" si="12"/>
        <v>263</v>
      </c>
      <c r="B337" s="41">
        <v>1014000006</v>
      </c>
      <c r="C337" s="44" t="s">
        <v>98</v>
      </c>
      <c r="D337" s="76" t="s">
        <v>137</v>
      </c>
      <c r="E337" s="60" t="s">
        <v>9</v>
      </c>
      <c r="F337" s="41">
        <v>1</v>
      </c>
      <c r="G337" s="61">
        <v>1999</v>
      </c>
      <c r="H337" s="120">
        <f>G337</f>
        <v>1999</v>
      </c>
      <c r="I337" s="137">
        <f t="shared" si="13"/>
        <v>0</v>
      </c>
    </row>
    <row r="338" spans="1:9" s="26" customFormat="1" x14ac:dyDescent="0.2">
      <c r="A338" s="39">
        <f t="shared" si="12"/>
        <v>264</v>
      </c>
      <c r="B338" s="41">
        <v>1014090077</v>
      </c>
      <c r="C338" s="44" t="s">
        <v>99</v>
      </c>
      <c r="D338" s="76">
        <v>2000</v>
      </c>
      <c r="E338" s="60" t="s">
        <v>9</v>
      </c>
      <c r="F338" s="41">
        <v>1</v>
      </c>
      <c r="G338" s="61">
        <v>3515</v>
      </c>
      <c r="H338" s="120">
        <f t="shared" ref="H338:H386" si="14">G338</f>
        <v>3515</v>
      </c>
      <c r="I338" s="137">
        <f t="shared" si="13"/>
        <v>0</v>
      </c>
    </row>
    <row r="339" spans="1:9" s="26" customFormat="1" x14ac:dyDescent="0.2">
      <c r="A339" s="39">
        <f t="shared" si="12"/>
        <v>265</v>
      </c>
      <c r="B339" s="41">
        <v>1014000018</v>
      </c>
      <c r="C339" s="44" t="s">
        <v>100</v>
      </c>
      <c r="D339" s="76">
        <v>2006</v>
      </c>
      <c r="E339" s="60" t="s">
        <v>9</v>
      </c>
      <c r="F339" s="41">
        <v>1</v>
      </c>
      <c r="G339" s="61">
        <v>1020</v>
      </c>
      <c r="H339" s="120">
        <f t="shared" si="14"/>
        <v>1020</v>
      </c>
      <c r="I339" s="137">
        <f t="shared" si="13"/>
        <v>0</v>
      </c>
    </row>
    <row r="340" spans="1:9" s="26" customFormat="1" x14ac:dyDescent="0.2">
      <c r="A340" s="39">
        <f t="shared" si="12"/>
        <v>266</v>
      </c>
      <c r="B340" s="41">
        <v>1014090069</v>
      </c>
      <c r="C340" s="44" t="s">
        <v>101</v>
      </c>
      <c r="D340" s="76">
        <v>1998</v>
      </c>
      <c r="E340" s="60" t="s">
        <v>9</v>
      </c>
      <c r="F340" s="41">
        <v>1</v>
      </c>
      <c r="G340" s="61">
        <v>6319</v>
      </c>
      <c r="H340" s="120">
        <f t="shared" si="14"/>
        <v>6319</v>
      </c>
      <c r="I340" s="137">
        <f t="shared" si="13"/>
        <v>0</v>
      </c>
    </row>
    <row r="341" spans="1:9" s="26" customFormat="1" x14ac:dyDescent="0.2">
      <c r="A341" s="39">
        <f t="shared" si="12"/>
        <v>267</v>
      </c>
      <c r="B341" s="41">
        <v>1014000075</v>
      </c>
      <c r="C341" s="44" t="s">
        <v>102</v>
      </c>
      <c r="D341" s="76">
        <v>1995</v>
      </c>
      <c r="E341" s="60" t="s">
        <v>9</v>
      </c>
      <c r="F341" s="41">
        <v>1</v>
      </c>
      <c r="G341" s="61">
        <v>1822</v>
      </c>
      <c r="H341" s="120">
        <f t="shared" si="14"/>
        <v>1822</v>
      </c>
      <c r="I341" s="137">
        <f t="shared" si="13"/>
        <v>0</v>
      </c>
    </row>
    <row r="342" spans="1:9" s="26" customFormat="1" x14ac:dyDescent="0.2">
      <c r="A342" s="39">
        <f t="shared" si="12"/>
        <v>268</v>
      </c>
      <c r="B342" s="41">
        <v>1014090035</v>
      </c>
      <c r="C342" s="44" t="s">
        <v>103</v>
      </c>
      <c r="D342" s="76" t="s">
        <v>137</v>
      </c>
      <c r="E342" s="60" t="s">
        <v>9</v>
      </c>
      <c r="F342" s="41">
        <v>1</v>
      </c>
      <c r="G342" s="61">
        <v>4348</v>
      </c>
      <c r="H342" s="120">
        <f t="shared" si="14"/>
        <v>4348</v>
      </c>
      <c r="I342" s="137">
        <f t="shared" si="13"/>
        <v>0</v>
      </c>
    </row>
    <row r="343" spans="1:9" s="26" customFormat="1" x14ac:dyDescent="0.2">
      <c r="A343" s="39">
        <f t="shared" si="12"/>
        <v>269</v>
      </c>
      <c r="B343" s="41">
        <v>1014090122</v>
      </c>
      <c r="C343" s="44" t="s">
        <v>2241</v>
      </c>
      <c r="D343" s="76" t="s">
        <v>137</v>
      </c>
      <c r="E343" s="60" t="s">
        <v>9</v>
      </c>
      <c r="F343" s="41">
        <v>1</v>
      </c>
      <c r="G343" s="61">
        <v>26380</v>
      </c>
      <c r="H343" s="120">
        <f t="shared" si="14"/>
        <v>26380</v>
      </c>
      <c r="I343" s="137">
        <f t="shared" si="13"/>
        <v>0</v>
      </c>
    </row>
    <row r="344" spans="1:9" s="26" customFormat="1" x14ac:dyDescent="0.2">
      <c r="A344" s="39">
        <f t="shared" si="12"/>
        <v>270</v>
      </c>
      <c r="B344" s="41">
        <v>1014090071</v>
      </c>
      <c r="C344" s="44" t="s">
        <v>104</v>
      </c>
      <c r="D344" s="76" t="s">
        <v>137</v>
      </c>
      <c r="E344" s="60" t="s">
        <v>9</v>
      </c>
      <c r="F344" s="41">
        <v>1</v>
      </c>
      <c r="G344" s="61">
        <v>5464</v>
      </c>
      <c r="H344" s="120">
        <f t="shared" si="14"/>
        <v>5464</v>
      </c>
      <c r="I344" s="137">
        <f t="shared" si="13"/>
        <v>0</v>
      </c>
    </row>
    <row r="345" spans="1:9" s="26" customFormat="1" x14ac:dyDescent="0.2">
      <c r="A345" s="39">
        <f t="shared" si="12"/>
        <v>271</v>
      </c>
      <c r="B345" s="41">
        <v>1014090121</v>
      </c>
      <c r="C345" s="44" t="s">
        <v>105</v>
      </c>
      <c r="D345" s="76">
        <v>2003</v>
      </c>
      <c r="E345" s="60" t="s">
        <v>9</v>
      </c>
      <c r="F345" s="41">
        <v>1</v>
      </c>
      <c r="G345" s="61">
        <v>2461</v>
      </c>
      <c r="H345" s="120">
        <f t="shared" si="14"/>
        <v>2461</v>
      </c>
      <c r="I345" s="137">
        <f t="shared" si="13"/>
        <v>0</v>
      </c>
    </row>
    <row r="346" spans="1:9" s="26" customFormat="1" x14ac:dyDescent="0.2">
      <c r="A346" s="39">
        <f t="shared" si="12"/>
        <v>272</v>
      </c>
      <c r="B346" s="41">
        <v>1014090083</v>
      </c>
      <c r="C346" s="44" t="s">
        <v>106</v>
      </c>
      <c r="D346" s="76" t="s">
        <v>137</v>
      </c>
      <c r="E346" s="60" t="s">
        <v>9</v>
      </c>
      <c r="F346" s="41">
        <v>1</v>
      </c>
      <c r="G346" s="61">
        <v>3392</v>
      </c>
      <c r="H346" s="120">
        <f t="shared" si="14"/>
        <v>3392</v>
      </c>
      <c r="I346" s="137">
        <f t="shared" si="13"/>
        <v>0</v>
      </c>
    </row>
    <row r="347" spans="1:9" s="26" customFormat="1" x14ac:dyDescent="0.2">
      <c r="A347" s="39">
        <f t="shared" si="12"/>
        <v>273</v>
      </c>
      <c r="B347" s="41">
        <v>1014090056</v>
      </c>
      <c r="C347" s="44" t="s">
        <v>107</v>
      </c>
      <c r="D347" s="76" t="s">
        <v>137</v>
      </c>
      <c r="E347" s="60" t="s">
        <v>9</v>
      </c>
      <c r="F347" s="41">
        <v>1</v>
      </c>
      <c r="G347" s="61">
        <v>3061</v>
      </c>
      <c r="H347" s="120">
        <f t="shared" si="14"/>
        <v>3061</v>
      </c>
      <c r="I347" s="137">
        <f t="shared" si="13"/>
        <v>0</v>
      </c>
    </row>
    <row r="348" spans="1:9" s="26" customFormat="1" x14ac:dyDescent="0.2">
      <c r="A348" s="39">
        <f t="shared" si="12"/>
        <v>274</v>
      </c>
      <c r="B348" s="41">
        <v>1014090054</v>
      </c>
      <c r="C348" s="44" t="s">
        <v>108</v>
      </c>
      <c r="D348" s="76" t="s">
        <v>137</v>
      </c>
      <c r="E348" s="60" t="s">
        <v>9</v>
      </c>
      <c r="F348" s="41">
        <v>1</v>
      </c>
      <c r="G348" s="61">
        <v>2703</v>
      </c>
      <c r="H348" s="120">
        <f t="shared" si="14"/>
        <v>2703</v>
      </c>
      <c r="I348" s="137">
        <f t="shared" si="13"/>
        <v>0</v>
      </c>
    </row>
    <row r="349" spans="1:9" s="26" customFormat="1" x14ac:dyDescent="0.2">
      <c r="A349" s="39">
        <f t="shared" si="12"/>
        <v>275</v>
      </c>
      <c r="B349" s="41">
        <v>1014090114</v>
      </c>
      <c r="C349" s="44" t="s">
        <v>109</v>
      </c>
      <c r="D349" s="76">
        <v>1994</v>
      </c>
      <c r="E349" s="60" t="s">
        <v>9</v>
      </c>
      <c r="F349" s="41">
        <v>1</v>
      </c>
      <c r="G349" s="61">
        <v>4442</v>
      </c>
      <c r="H349" s="120">
        <f t="shared" si="14"/>
        <v>4442</v>
      </c>
      <c r="I349" s="137">
        <f t="shared" si="13"/>
        <v>0</v>
      </c>
    </row>
    <row r="350" spans="1:9" s="26" customFormat="1" x14ac:dyDescent="0.2">
      <c r="A350" s="39">
        <f t="shared" si="12"/>
        <v>276</v>
      </c>
      <c r="B350" s="41">
        <v>1014000220</v>
      </c>
      <c r="C350" s="44" t="s">
        <v>110</v>
      </c>
      <c r="D350" s="76" t="s">
        <v>137</v>
      </c>
      <c r="E350" s="60" t="s">
        <v>9</v>
      </c>
      <c r="F350" s="41">
        <v>1</v>
      </c>
      <c r="G350" s="61">
        <v>3521</v>
      </c>
      <c r="H350" s="120">
        <f t="shared" si="14"/>
        <v>3521</v>
      </c>
      <c r="I350" s="137">
        <f t="shared" si="13"/>
        <v>0</v>
      </c>
    </row>
    <row r="351" spans="1:9" s="26" customFormat="1" x14ac:dyDescent="0.2">
      <c r="A351" s="39">
        <f t="shared" si="12"/>
        <v>277</v>
      </c>
      <c r="B351" s="41">
        <v>1014090086</v>
      </c>
      <c r="C351" s="44" t="s">
        <v>2242</v>
      </c>
      <c r="D351" s="76" t="s">
        <v>137</v>
      </c>
      <c r="E351" s="60" t="s">
        <v>9</v>
      </c>
      <c r="F351" s="41">
        <v>1</v>
      </c>
      <c r="G351" s="61">
        <v>2392</v>
      </c>
      <c r="H351" s="120">
        <f t="shared" si="14"/>
        <v>2392</v>
      </c>
      <c r="I351" s="137">
        <f t="shared" si="13"/>
        <v>0</v>
      </c>
    </row>
    <row r="352" spans="1:9" s="26" customFormat="1" x14ac:dyDescent="0.2">
      <c r="A352" s="39">
        <f t="shared" si="12"/>
        <v>278</v>
      </c>
      <c r="B352" s="41">
        <v>1014090086</v>
      </c>
      <c r="C352" s="44" t="s">
        <v>2243</v>
      </c>
      <c r="D352" s="76" t="s">
        <v>137</v>
      </c>
      <c r="E352" s="60" t="s">
        <v>9</v>
      </c>
      <c r="F352" s="41">
        <v>1</v>
      </c>
      <c r="G352" s="61">
        <v>3513</v>
      </c>
      <c r="H352" s="120">
        <f t="shared" si="14"/>
        <v>3513</v>
      </c>
      <c r="I352" s="137">
        <f t="shared" si="13"/>
        <v>0</v>
      </c>
    </row>
    <row r="353" spans="1:9" s="26" customFormat="1" x14ac:dyDescent="0.2">
      <c r="A353" s="39">
        <f t="shared" si="12"/>
        <v>279</v>
      </c>
      <c r="B353" s="41">
        <v>1014090084</v>
      </c>
      <c r="C353" s="44" t="s">
        <v>2244</v>
      </c>
      <c r="D353" s="76">
        <v>2019</v>
      </c>
      <c r="E353" s="60" t="s">
        <v>9</v>
      </c>
      <c r="F353" s="41">
        <v>2</v>
      </c>
      <c r="G353" s="61">
        <v>7812</v>
      </c>
      <c r="H353" s="120">
        <f t="shared" si="14"/>
        <v>7812</v>
      </c>
      <c r="I353" s="137">
        <f t="shared" si="13"/>
        <v>0</v>
      </c>
    </row>
    <row r="354" spans="1:9" s="26" customFormat="1" x14ac:dyDescent="0.2">
      <c r="A354" s="39">
        <f t="shared" si="12"/>
        <v>280</v>
      </c>
      <c r="B354" s="41">
        <v>1014090123</v>
      </c>
      <c r="C354" s="44" t="s">
        <v>111</v>
      </c>
      <c r="D354" s="76" t="s">
        <v>137</v>
      </c>
      <c r="E354" s="60" t="s">
        <v>9</v>
      </c>
      <c r="F354" s="41">
        <v>1</v>
      </c>
      <c r="G354" s="61">
        <v>1249</v>
      </c>
      <c r="H354" s="120">
        <f t="shared" si="14"/>
        <v>1249</v>
      </c>
      <c r="I354" s="137">
        <f t="shared" si="13"/>
        <v>0</v>
      </c>
    </row>
    <row r="355" spans="1:9" s="26" customFormat="1" x14ac:dyDescent="0.2">
      <c r="A355" s="39">
        <f t="shared" si="12"/>
        <v>281</v>
      </c>
      <c r="B355" s="41">
        <v>1014090064</v>
      </c>
      <c r="C355" s="45" t="s">
        <v>112</v>
      </c>
      <c r="D355" s="76" t="s">
        <v>137</v>
      </c>
      <c r="E355" s="60" t="s">
        <v>9</v>
      </c>
      <c r="F355" s="41">
        <v>1</v>
      </c>
      <c r="G355" s="61">
        <v>10532</v>
      </c>
      <c r="H355" s="120">
        <f t="shared" si="14"/>
        <v>10532</v>
      </c>
      <c r="I355" s="137">
        <f t="shared" si="13"/>
        <v>0</v>
      </c>
    </row>
    <row r="356" spans="1:9" s="26" customFormat="1" x14ac:dyDescent="0.2">
      <c r="A356" s="39">
        <f t="shared" si="12"/>
        <v>282</v>
      </c>
      <c r="B356" s="41">
        <v>1014000023</v>
      </c>
      <c r="C356" s="45" t="s">
        <v>113</v>
      </c>
      <c r="D356" s="76">
        <v>2010</v>
      </c>
      <c r="E356" s="60" t="s">
        <v>9</v>
      </c>
      <c r="F356" s="41">
        <v>1</v>
      </c>
      <c r="G356" s="61">
        <v>2304</v>
      </c>
      <c r="H356" s="120">
        <f t="shared" si="14"/>
        <v>2304</v>
      </c>
      <c r="I356" s="137">
        <f t="shared" si="13"/>
        <v>0</v>
      </c>
    </row>
    <row r="357" spans="1:9" s="26" customFormat="1" x14ac:dyDescent="0.2">
      <c r="A357" s="39">
        <f t="shared" si="12"/>
        <v>283</v>
      </c>
      <c r="B357" s="41">
        <v>1014090095</v>
      </c>
      <c r="C357" s="44" t="s">
        <v>114</v>
      </c>
      <c r="D357" s="76" t="s">
        <v>137</v>
      </c>
      <c r="E357" s="60" t="s">
        <v>9</v>
      </c>
      <c r="F357" s="41">
        <v>1</v>
      </c>
      <c r="G357" s="61">
        <v>5422</v>
      </c>
      <c r="H357" s="120">
        <f t="shared" si="14"/>
        <v>5422</v>
      </c>
      <c r="I357" s="137">
        <f t="shared" si="13"/>
        <v>0</v>
      </c>
    </row>
    <row r="358" spans="1:9" s="26" customFormat="1" x14ac:dyDescent="0.2">
      <c r="A358" s="39">
        <f t="shared" si="12"/>
        <v>284</v>
      </c>
      <c r="B358" s="41">
        <v>1014090119</v>
      </c>
      <c r="C358" s="45" t="s">
        <v>115</v>
      </c>
      <c r="D358" s="76">
        <v>1982</v>
      </c>
      <c r="E358" s="60" t="s">
        <v>9</v>
      </c>
      <c r="F358" s="41">
        <v>1</v>
      </c>
      <c r="G358" s="61">
        <v>3375</v>
      </c>
      <c r="H358" s="120">
        <f t="shared" si="14"/>
        <v>3375</v>
      </c>
      <c r="I358" s="137">
        <f t="shared" si="13"/>
        <v>0</v>
      </c>
    </row>
    <row r="359" spans="1:9" s="26" customFormat="1" x14ac:dyDescent="0.2">
      <c r="A359" s="39">
        <f t="shared" si="12"/>
        <v>285</v>
      </c>
      <c r="B359" s="41">
        <v>1014000013</v>
      </c>
      <c r="C359" s="45" t="s">
        <v>2245</v>
      </c>
      <c r="D359" s="76" t="s">
        <v>137</v>
      </c>
      <c r="E359" s="60" t="s">
        <v>9</v>
      </c>
      <c r="F359" s="41">
        <v>1</v>
      </c>
      <c r="G359" s="61">
        <v>2600</v>
      </c>
      <c r="H359" s="120">
        <f t="shared" si="14"/>
        <v>2600</v>
      </c>
      <c r="I359" s="137">
        <f t="shared" si="13"/>
        <v>0</v>
      </c>
    </row>
    <row r="360" spans="1:9" s="26" customFormat="1" x14ac:dyDescent="0.2">
      <c r="A360" s="39">
        <f t="shared" si="12"/>
        <v>286</v>
      </c>
      <c r="B360" s="41">
        <v>1014000028</v>
      </c>
      <c r="C360" s="45" t="s">
        <v>116</v>
      </c>
      <c r="D360" s="76">
        <v>2004</v>
      </c>
      <c r="E360" s="60" t="s">
        <v>9</v>
      </c>
      <c r="F360" s="41">
        <v>1</v>
      </c>
      <c r="G360" s="61">
        <v>1585</v>
      </c>
      <c r="H360" s="120">
        <f t="shared" si="14"/>
        <v>1585</v>
      </c>
      <c r="I360" s="137">
        <f t="shared" si="13"/>
        <v>0</v>
      </c>
    </row>
    <row r="361" spans="1:9" s="26" customFormat="1" x14ac:dyDescent="0.2">
      <c r="A361" s="39">
        <f t="shared" si="12"/>
        <v>287</v>
      </c>
      <c r="B361" s="41">
        <v>1014090113</v>
      </c>
      <c r="C361" s="45" t="s">
        <v>117</v>
      </c>
      <c r="D361" s="76" t="s">
        <v>137</v>
      </c>
      <c r="E361" s="60" t="s">
        <v>9</v>
      </c>
      <c r="F361" s="41">
        <v>1</v>
      </c>
      <c r="G361" s="61">
        <v>1535</v>
      </c>
      <c r="H361" s="120">
        <f t="shared" si="14"/>
        <v>1535</v>
      </c>
      <c r="I361" s="137">
        <f t="shared" si="13"/>
        <v>0</v>
      </c>
    </row>
    <row r="362" spans="1:9" s="26" customFormat="1" x14ac:dyDescent="0.2">
      <c r="A362" s="39">
        <f t="shared" si="12"/>
        <v>288</v>
      </c>
      <c r="B362" s="41">
        <v>1014090115</v>
      </c>
      <c r="C362" s="56" t="s">
        <v>118</v>
      </c>
      <c r="D362" s="76" t="s">
        <v>137</v>
      </c>
      <c r="E362" s="60" t="s">
        <v>9</v>
      </c>
      <c r="F362" s="41">
        <v>1</v>
      </c>
      <c r="G362" s="61">
        <v>1456</v>
      </c>
      <c r="H362" s="120">
        <f t="shared" si="14"/>
        <v>1456</v>
      </c>
      <c r="I362" s="137">
        <f t="shared" si="13"/>
        <v>0</v>
      </c>
    </row>
    <row r="363" spans="1:9" s="26" customFormat="1" x14ac:dyDescent="0.2">
      <c r="A363" s="39">
        <f t="shared" si="12"/>
        <v>289</v>
      </c>
      <c r="B363" s="41">
        <v>1014090120</v>
      </c>
      <c r="C363" s="56" t="s">
        <v>119</v>
      </c>
      <c r="D363" s="76" t="s">
        <v>137</v>
      </c>
      <c r="E363" s="60" t="s">
        <v>9</v>
      </c>
      <c r="F363" s="41">
        <v>1</v>
      </c>
      <c r="G363" s="61">
        <v>3374</v>
      </c>
      <c r="H363" s="120">
        <f t="shared" si="14"/>
        <v>3374</v>
      </c>
      <c r="I363" s="137">
        <f t="shared" si="13"/>
        <v>0</v>
      </c>
    </row>
    <row r="364" spans="1:9" s="26" customFormat="1" x14ac:dyDescent="0.2">
      <c r="A364" s="39">
        <f t="shared" si="12"/>
        <v>290</v>
      </c>
      <c r="B364" s="41">
        <v>1014000100</v>
      </c>
      <c r="C364" s="56" t="s">
        <v>120</v>
      </c>
      <c r="D364" s="76" t="s">
        <v>137</v>
      </c>
      <c r="E364" s="60" t="s">
        <v>9</v>
      </c>
      <c r="F364" s="41">
        <v>1</v>
      </c>
      <c r="G364" s="61">
        <v>1125</v>
      </c>
      <c r="H364" s="120">
        <f t="shared" si="14"/>
        <v>1125</v>
      </c>
      <c r="I364" s="137">
        <f t="shared" si="13"/>
        <v>0</v>
      </c>
    </row>
    <row r="365" spans="1:9" s="26" customFormat="1" x14ac:dyDescent="0.2">
      <c r="A365" s="39">
        <f t="shared" si="12"/>
        <v>291</v>
      </c>
      <c r="B365" s="41">
        <v>1014000100</v>
      </c>
      <c r="C365" s="56" t="s">
        <v>121</v>
      </c>
      <c r="D365" s="76" t="s">
        <v>137</v>
      </c>
      <c r="E365" s="60" t="s">
        <v>9</v>
      </c>
      <c r="F365" s="41">
        <v>1</v>
      </c>
      <c r="G365" s="61">
        <v>1125</v>
      </c>
      <c r="H365" s="120">
        <f t="shared" si="14"/>
        <v>1125</v>
      </c>
      <c r="I365" s="137">
        <f t="shared" si="13"/>
        <v>0</v>
      </c>
    </row>
    <row r="366" spans="1:9" s="26" customFormat="1" x14ac:dyDescent="0.2">
      <c r="A366" s="39">
        <f t="shared" si="12"/>
        <v>292</v>
      </c>
      <c r="B366" s="41">
        <v>1014000008</v>
      </c>
      <c r="C366" s="56" t="s">
        <v>122</v>
      </c>
      <c r="D366" s="76">
        <v>2005</v>
      </c>
      <c r="E366" s="60" t="s">
        <v>9</v>
      </c>
      <c r="F366" s="41">
        <v>1</v>
      </c>
      <c r="G366" s="61">
        <v>1319</v>
      </c>
      <c r="H366" s="120">
        <f t="shared" si="14"/>
        <v>1319</v>
      </c>
      <c r="I366" s="137">
        <f t="shared" si="13"/>
        <v>0</v>
      </c>
    </row>
    <row r="367" spans="1:9" s="26" customFormat="1" x14ac:dyDescent="0.2">
      <c r="A367" s="39">
        <f t="shared" si="12"/>
        <v>293</v>
      </c>
      <c r="B367" s="41">
        <v>1014070066</v>
      </c>
      <c r="C367" s="56" t="s">
        <v>2246</v>
      </c>
      <c r="D367" s="76" t="s">
        <v>137</v>
      </c>
      <c r="E367" s="60" t="s">
        <v>9</v>
      </c>
      <c r="F367" s="41">
        <v>1</v>
      </c>
      <c r="G367" s="61">
        <v>1762</v>
      </c>
      <c r="H367" s="120">
        <f t="shared" si="14"/>
        <v>1762</v>
      </c>
      <c r="I367" s="137">
        <f t="shared" si="13"/>
        <v>0</v>
      </c>
    </row>
    <row r="368" spans="1:9" s="26" customFormat="1" x14ac:dyDescent="0.2">
      <c r="A368" s="39">
        <f t="shared" si="12"/>
        <v>294</v>
      </c>
      <c r="B368" s="41">
        <v>1014090127</v>
      </c>
      <c r="C368" s="56" t="s">
        <v>2247</v>
      </c>
      <c r="D368" s="76">
        <v>2006</v>
      </c>
      <c r="E368" s="60" t="s">
        <v>9</v>
      </c>
      <c r="F368" s="41">
        <v>2</v>
      </c>
      <c r="G368" s="61">
        <v>15575</v>
      </c>
      <c r="H368" s="120">
        <f t="shared" si="14"/>
        <v>15575</v>
      </c>
      <c r="I368" s="137">
        <f t="shared" si="13"/>
        <v>0</v>
      </c>
    </row>
    <row r="369" spans="1:9" s="26" customFormat="1" x14ac:dyDescent="0.2">
      <c r="A369" s="39">
        <f t="shared" si="12"/>
        <v>295</v>
      </c>
      <c r="B369" s="41">
        <v>1014090070</v>
      </c>
      <c r="C369" s="56" t="s">
        <v>123</v>
      </c>
      <c r="D369" s="76" t="s">
        <v>137</v>
      </c>
      <c r="E369" s="60" t="s">
        <v>9</v>
      </c>
      <c r="F369" s="41">
        <v>1</v>
      </c>
      <c r="G369" s="61">
        <v>11488</v>
      </c>
      <c r="H369" s="120">
        <f t="shared" si="14"/>
        <v>11488</v>
      </c>
      <c r="I369" s="137">
        <f t="shared" si="13"/>
        <v>0</v>
      </c>
    </row>
    <row r="370" spans="1:9" s="26" customFormat="1" x14ac:dyDescent="0.2">
      <c r="A370" s="39">
        <f t="shared" si="12"/>
        <v>296</v>
      </c>
      <c r="B370" s="41">
        <v>1014090096</v>
      </c>
      <c r="C370" s="56" t="s">
        <v>124</v>
      </c>
      <c r="D370" s="76" t="s">
        <v>137</v>
      </c>
      <c r="E370" s="60" t="s">
        <v>9</v>
      </c>
      <c r="F370" s="41">
        <v>1</v>
      </c>
      <c r="G370" s="61">
        <v>3873</v>
      </c>
      <c r="H370" s="120">
        <f t="shared" si="14"/>
        <v>3873</v>
      </c>
      <c r="I370" s="137">
        <f t="shared" si="13"/>
        <v>0</v>
      </c>
    </row>
    <row r="371" spans="1:9" s="26" customFormat="1" x14ac:dyDescent="0.2">
      <c r="A371" s="39">
        <f t="shared" si="12"/>
        <v>297</v>
      </c>
      <c r="B371" s="41">
        <v>1014000114</v>
      </c>
      <c r="C371" s="56" t="s">
        <v>125</v>
      </c>
      <c r="D371" s="76" t="s">
        <v>137</v>
      </c>
      <c r="E371" s="60" t="s">
        <v>9</v>
      </c>
      <c r="F371" s="41">
        <v>1</v>
      </c>
      <c r="G371" s="61">
        <v>2699</v>
      </c>
      <c r="H371" s="120">
        <f>G371</f>
        <v>2699</v>
      </c>
      <c r="I371" s="137">
        <f t="shared" si="13"/>
        <v>0</v>
      </c>
    </row>
    <row r="372" spans="1:9" s="26" customFormat="1" x14ac:dyDescent="0.2">
      <c r="A372" s="39">
        <f t="shared" si="12"/>
        <v>298</v>
      </c>
      <c r="B372" s="41">
        <v>1014090050</v>
      </c>
      <c r="C372" s="56" t="s">
        <v>125</v>
      </c>
      <c r="D372" s="76" t="s">
        <v>137</v>
      </c>
      <c r="E372" s="60" t="s">
        <v>9</v>
      </c>
      <c r="F372" s="41">
        <v>1</v>
      </c>
      <c r="G372" s="61">
        <v>1290</v>
      </c>
      <c r="H372" s="120">
        <f t="shared" si="14"/>
        <v>1290</v>
      </c>
      <c r="I372" s="137">
        <f t="shared" si="13"/>
        <v>0</v>
      </c>
    </row>
    <row r="373" spans="1:9" s="26" customFormat="1" x14ac:dyDescent="0.2">
      <c r="A373" s="39">
        <f t="shared" si="12"/>
        <v>299</v>
      </c>
      <c r="B373" s="41">
        <v>1014090094</v>
      </c>
      <c r="C373" s="56" t="s">
        <v>2248</v>
      </c>
      <c r="D373" s="76" t="s">
        <v>137</v>
      </c>
      <c r="E373" s="60" t="s">
        <v>9</v>
      </c>
      <c r="F373" s="41">
        <v>1</v>
      </c>
      <c r="G373" s="61">
        <v>1893</v>
      </c>
      <c r="H373" s="120">
        <f t="shared" si="14"/>
        <v>1893</v>
      </c>
      <c r="I373" s="137">
        <f t="shared" si="13"/>
        <v>0</v>
      </c>
    </row>
    <row r="374" spans="1:9" s="26" customFormat="1" x14ac:dyDescent="0.2">
      <c r="A374" s="39">
        <f t="shared" si="12"/>
        <v>300</v>
      </c>
      <c r="B374" s="41">
        <v>1014070065</v>
      </c>
      <c r="C374" s="56" t="s">
        <v>126</v>
      </c>
      <c r="D374" s="76" t="s">
        <v>137</v>
      </c>
      <c r="E374" s="60" t="s">
        <v>9</v>
      </c>
      <c r="F374" s="41">
        <v>1</v>
      </c>
      <c r="G374" s="61">
        <v>5465</v>
      </c>
      <c r="H374" s="120">
        <f t="shared" si="14"/>
        <v>5465</v>
      </c>
      <c r="I374" s="137">
        <f t="shared" si="13"/>
        <v>0</v>
      </c>
    </row>
    <row r="375" spans="1:9" s="26" customFormat="1" x14ac:dyDescent="0.2">
      <c r="A375" s="39">
        <f t="shared" ref="A375:A386" si="15">A374+1</f>
        <v>301</v>
      </c>
      <c r="B375" s="41">
        <v>1014090062</v>
      </c>
      <c r="C375" s="56" t="s">
        <v>127</v>
      </c>
      <c r="D375" s="76" t="s">
        <v>137</v>
      </c>
      <c r="E375" s="60" t="s">
        <v>9</v>
      </c>
      <c r="F375" s="41">
        <v>1</v>
      </c>
      <c r="G375" s="61">
        <v>1155</v>
      </c>
      <c r="H375" s="120">
        <f t="shared" si="14"/>
        <v>1155</v>
      </c>
      <c r="I375" s="137">
        <f t="shared" si="13"/>
        <v>0</v>
      </c>
    </row>
    <row r="376" spans="1:9" s="26" customFormat="1" x14ac:dyDescent="0.2">
      <c r="A376" s="39">
        <f t="shared" si="15"/>
        <v>302</v>
      </c>
      <c r="B376" s="41">
        <v>1014000049</v>
      </c>
      <c r="C376" s="56" t="s">
        <v>128</v>
      </c>
      <c r="D376" s="76">
        <v>2008</v>
      </c>
      <c r="E376" s="60" t="s">
        <v>9</v>
      </c>
      <c r="F376" s="41">
        <v>1</v>
      </c>
      <c r="G376" s="61">
        <v>2042</v>
      </c>
      <c r="H376" s="120">
        <f t="shared" si="14"/>
        <v>2042</v>
      </c>
      <c r="I376" s="137">
        <f t="shared" si="13"/>
        <v>0</v>
      </c>
    </row>
    <row r="377" spans="1:9" s="26" customFormat="1" x14ac:dyDescent="0.2">
      <c r="A377" s="39">
        <f t="shared" si="15"/>
        <v>303</v>
      </c>
      <c r="B377" s="41">
        <v>1014000051</v>
      </c>
      <c r="C377" s="56" t="s">
        <v>2</v>
      </c>
      <c r="D377" s="76" t="s">
        <v>137</v>
      </c>
      <c r="E377" s="60" t="s">
        <v>9</v>
      </c>
      <c r="F377" s="41">
        <v>1</v>
      </c>
      <c r="G377" s="61">
        <v>1945</v>
      </c>
      <c r="H377" s="120">
        <f t="shared" si="14"/>
        <v>1945</v>
      </c>
      <c r="I377" s="137">
        <f t="shared" si="13"/>
        <v>0</v>
      </c>
    </row>
    <row r="378" spans="1:9" s="26" customFormat="1" x14ac:dyDescent="0.2">
      <c r="A378" s="39">
        <f t="shared" si="15"/>
        <v>304</v>
      </c>
      <c r="B378" s="41">
        <v>1014000011</v>
      </c>
      <c r="C378" s="211" t="s">
        <v>2</v>
      </c>
      <c r="D378" s="76" t="s">
        <v>137</v>
      </c>
      <c r="E378" s="60" t="s">
        <v>9</v>
      </c>
      <c r="F378" s="41">
        <v>1</v>
      </c>
      <c r="G378" s="61">
        <v>1970</v>
      </c>
      <c r="H378" s="120">
        <f t="shared" si="14"/>
        <v>1970</v>
      </c>
      <c r="I378" s="137">
        <f t="shared" si="13"/>
        <v>0</v>
      </c>
    </row>
    <row r="379" spans="1:9" s="26" customFormat="1" x14ac:dyDescent="0.2">
      <c r="A379" s="39">
        <f t="shared" si="15"/>
        <v>305</v>
      </c>
      <c r="B379" s="41">
        <v>1014000044</v>
      </c>
      <c r="C379" s="56" t="s">
        <v>129</v>
      </c>
      <c r="D379" s="76" t="s">
        <v>138</v>
      </c>
      <c r="E379" s="60" t="s">
        <v>9</v>
      </c>
      <c r="F379" s="41">
        <v>2</v>
      </c>
      <c r="G379" s="61">
        <v>2950</v>
      </c>
      <c r="H379" s="120">
        <f t="shared" si="14"/>
        <v>2950</v>
      </c>
      <c r="I379" s="137">
        <f t="shared" si="13"/>
        <v>0</v>
      </c>
    </row>
    <row r="380" spans="1:9" s="26" customFormat="1" x14ac:dyDescent="0.2">
      <c r="A380" s="39">
        <f t="shared" si="15"/>
        <v>306</v>
      </c>
      <c r="B380" s="41">
        <v>1014000012</v>
      </c>
      <c r="C380" s="56" t="s">
        <v>130</v>
      </c>
      <c r="D380" s="76" t="s">
        <v>137</v>
      </c>
      <c r="E380" s="60" t="s">
        <v>9</v>
      </c>
      <c r="F380" s="41">
        <v>1</v>
      </c>
      <c r="G380" s="61">
        <v>1623</v>
      </c>
      <c r="H380" s="120">
        <f t="shared" si="14"/>
        <v>1623</v>
      </c>
      <c r="I380" s="137">
        <f t="shared" si="13"/>
        <v>0</v>
      </c>
    </row>
    <row r="381" spans="1:9" s="26" customFormat="1" x14ac:dyDescent="0.2">
      <c r="A381" s="39">
        <f t="shared" si="15"/>
        <v>307</v>
      </c>
      <c r="B381" s="41">
        <v>1014090067</v>
      </c>
      <c r="C381" s="56" t="s">
        <v>131</v>
      </c>
      <c r="D381" s="76" t="s">
        <v>137</v>
      </c>
      <c r="E381" s="60" t="s">
        <v>9</v>
      </c>
      <c r="F381" s="41">
        <v>1</v>
      </c>
      <c r="G381" s="61">
        <v>1106</v>
      </c>
      <c r="H381" s="120">
        <f t="shared" si="14"/>
        <v>1106</v>
      </c>
      <c r="I381" s="137">
        <f t="shared" si="13"/>
        <v>0</v>
      </c>
    </row>
    <row r="382" spans="1:9" s="26" customFormat="1" x14ac:dyDescent="0.2">
      <c r="A382" s="39">
        <f t="shared" si="15"/>
        <v>308</v>
      </c>
      <c r="B382" s="41">
        <v>1014090076</v>
      </c>
      <c r="C382" s="56" t="s">
        <v>132</v>
      </c>
      <c r="D382" s="76" t="s">
        <v>137</v>
      </c>
      <c r="E382" s="60" t="s">
        <v>9</v>
      </c>
      <c r="F382" s="41">
        <v>1</v>
      </c>
      <c r="G382" s="61">
        <v>1370</v>
      </c>
      <c r="H382" s="120">
        <f t="shared" si="14"/>
        <v>1370</v>
      </c>
      <c r="I382" s="137">
        <f t="shared" si="13"/>
        <v>0</v>
      </c>
    </row>
    <row r="383" spans="1:9" s="26" customFormat="1" x14ac:dyDescent="0.2">
      <c r="A383" s="39">
        <f t="shared" si="15"/>
        <v>309</v>
      </c>
      <c r="B383" s="41">
        <v>1014000052</v>
      </c>
      <c r="C383" s="56" t="s">
        <v>133</v>
      </c>
      <c r="D383" s="76" t="s">
        <v>137</v>
      </c>
      <c r="E383" s="60" t="s">
        <v>9</v>
      </c>
      <c r="F383" s="41">
        <v>1</v>
      </c>
      <c r="G383" s="61">
        <v>833</v>
      </c>
      <c r="H383" s="120">
        <f>G383</f>
        <v>833</v>
      </c>
      <c r="I383" s="137">
        <f t="shared" si="13"/>
        <v>0</v>
      </c>
    </row>
    <row r="384" spans="1:9" s="26" customFormat="1" x14ac:dyDescent="0.2">
      <c r="A384" s="39">
        <f t="shared" si="15"/>
        <v>310</v>
      </c>
      <c r="B384" s="41">
        <v>1014070064</v>
      </c>
      <c r="C384" s="56" t="s">
        <v>134</v>
      </c>
      <c r="D384" s="76" t="s">
        <v>137</v>
      </c>
      <c r="E384" s="60" t="s">
        <v>9</v>
      </c>
      <c r="F384" s="41">
        <v>1</v>
      </c>
      <c r="G384" s="61">
        <v>4570</v>
      </c>
      <c r="H384" s="120">
        <f t="shared" si="14"/>
        <v>4570</v>
      </c>
      <c r="I384" s="137">
        <f t="shared" si="13"/>
        <v>0</v>
      </c>
    </row>
    <row r="385" spans="1:12" s="26" customFormat="1" x14ac:dyDescent="0.2">
      <c r="A385" s="52">
        <f t="shared" si="15"/>
        <v>311</v>
      </c>
      <c r="B385" s="53">
        <v>1014000088</v>
      </c>
      <c r="C385" s="56" t="s">
        <v>135</v>
      </c>
      <c r="D385" s="149" t="s">
        <v>137</v>
      </c>
      <c r="E385" s="60" t="s">
        <v>9</v>
      </c>
      <c r="F385" s="53">
        <v>1</v>
      </c>
      <c r="G385" s="63">
        <v>1030</v>
      </c>
      <c r="H385" s="120">
        <f t="shared" si="14"/>
        <v>1030</v>
      </c>
      <c r="I385" s="197">
        <f t="shared" si="13"/>
        <v>0</v>
      </c>
    </row>
    <row r="386" spans="1:12" s="28" customFormat="1" ht="13.5" thickBot="1" x14ac:dyDescent="0.25">
      <c r="A386" s="70">
        <f t="shared" si="15"/>
        <v>312</v>
      </c>
      <c r="B386" s="54">
        <v>1014070059</v>
      </c>
      <c r="C386" s="75" t="s">
        <v>136</v>
      </c>
      <c r="D386" s="152" t="s">
        <v>137</v>
      </c>
      <c r="E386" s="60" t="s">
        <v>9</v>
      </c>
      <c r="F386" s="54">
        <v>1</v>
      </c>
      <c r="G386" s="74">
        <v>3135</v>
      </c>
      <c r="H386" s="120">
        <f t="shared" si="14"/>
        <v>3135</v>
      </c>
      <c r="I386" s="199">
        <f t="shared" si="13"/>
        <v>0</v>
      </c>
    </row>
    <row r="387" spans="1:12" s="28" customFormat="1" ht="13.5" thickBot="1" x14ac:dyDescent="0.25">
      <c r="A387" s="378" t="s">
        <v>5</v>
      </c>
      <c r="B387" s="379"/>
      <c r="C387" s="379"/>
      <c r="D387" s="379"/>
      <c r="E387" s="379"/>
      <c r="F387" s="379"/>
      <c r="G387" s="103">
        <f>SUM(G53:G386)</f>
        <v>5407035.4300000006</v>
      </c>
      <c r="H387" s="103">
        <v>2015835.64</v>
      </c>
      <c r="I387" s="104">
        <f>SUM(I53:I386)</f>
        <v>3391899.5000000028</v>
      </c>
      <c r="J387" s="113" t="s">
        <v>761</v>
      </c>
      <c r="K387" s="113">
        <v>1522641.3</v>
      </c>
      <c r="L387" s="28">
        <v>1138291.52</v>
      </c>
    </row>
    <row r="388" spans="1:12" s="28" customFormat="1" ht="13.5" thickBot="1" x14ac:dyDescent="0.25">
      <c r="A388" s="371" t="s">
        <v>16</v>
      </c>
      <c r="B388" s="372"/>
      <c r="C388" s="372"/>
      <c r="D388" s="372"/>
      <c r="E388" s="372"/>
      <c r="F388" s="372"/>
      <c r="G388" s="372"/>
      <c r="H388" s="372"/>
      <c r="I388" s="373"/>
    </row>
    <row r="389" spans="1:12" s="26" customFormat="1" x14ac:dyDescent="0.2">
      <c r="A389" s="88">
        <v>1</v>
      </c>
      <c r="B389" s="40">
        <v>101500001</v>
      </c>
      <c r="C389" s="222" t="s">
        <v>762</v>
      </c>
      <c r="D389" s="40">
        <v>1995</v>
      </c>
      <c r="E389" s="40" t="s">
        <v>9</v>
      </c>
      <c r="F389" s="40">
        <v>1</v>
      </c>
      <c r="G389" s="117">
        <v>31135</v>
      </c>
      <c r="H389" s="118">
        <v>31135</v>
      </c>
      <c r="I389" s="89">
        <f t="shared" ref="I389:I395" si="16">G389-H389</f>
        <v>0</v>
      </c>
    </row>
    <row r="390" spans="1:12" s="26" customFormat="1" x14ac:dyDescent="0.2">
      <c r="A390" s="38">
        <v>2</v>
      </c>
      <c r="B390" s="95">
        <v>101500002</v>
      </c>
      <c r="C390" s="223" t="s">
        <v>763</v>
      </c>
      <c r="D390" s="95">
        <v>1996</v>
      </c>
      <c r="E390" s="41" t="s">
        <v>9</v>
      </c>
      <c r="F390" s="95">
        <v>1</v>
      </c>
      <c r="G390" s="62">
        <v>33000</v>
      </c>
      <c r="H390" s="119">
        <v>33000</v>
      </c>
      <c r="I390" s="47">
        <f t="shared" si="16"/>
        <v>0</v>
      </c>
    </row>
    <row r="391" spans="1:12" s="26" customFormat="1" ht="38.25" x14ac:dyDescent="0.2">
      <c r="A391" s="39">
        <v>3</v>
      </c>
      <c r="B391" s="41">
        <v>101500004</v>
      </c>
      <c r="C391" s="224" t="s">
        <v>2249</v>
      </c>
      <c r="D391" s="41">
        <v>2007</v>
      </c>
      <c r="E391" s="95" t="s">
        <v>9</v>
      </c>
      <c r="F391" s="41">
        <v>1</v>
      </c>
      <c r="G391" s="61">
        <v>84550</v>
      </c>
      <c r="H391" s="120">
        <v>84550</v>
      </c>
      <c r="I391" s="47">
        <f t="shared" si="16"/>
        <v>0</v>
      </c>
    </row>
    <row r="392" spans="1:12" s="26" customFormat="1" x14ac:dyDescent="0.2">
      <c r="A392" s="38">
        <v>4</v>
      </c>
      <c r="B392" s="95">
        <v>101510003</v>
      </c>
      <c r="C392" s="223" t="s">
        <v>139</v>
      </c>
      <c r="D392" s="95">
        <v>1991</v>
      </c>
      <c r="E392" s="95" t="s">
        <v>9</v>
      </c>
      <c r="F392" s="95">
        <v>1</v>
      </c>
      <c r="G392" s="62">
        <v>1330</v>
      </c>
      <c r="H392" s="119">
        <v>1330</v>
      </c>
      <c r="I392" s="47">
        <f t="shared" si="16"/>
        <v>0</v>
      </c>
    </row>
    <row r="393" spans="1:12" s="26" customFormat="1" x14ac:dyDescent="0.2">
      <c r="A393" s="39">
        <v>5</v>
      </c>
      <c r="B393" s="41">
        <v>101510005</v>
      </c>
      <c r="C393" s="224" t="s">
        <v>140</v>
      </c>
      <c r="D393" s="41">
        <v>2003</v>
      </c>
      <c r="E393" s="41" t="s">
        <v>9</v>
      </c>
      <c r="F393" s="41">
        <v>1</v>
      </c>
      <c r="G393" s="61">
        <v>36450</v>
      </c>
      <c r="H393" s="120">
        <v>36450</v>
      </c>
      <c r="I393" s="48">
        <f t="shared" si="16"/>
        <v>0</v>
      </c>
    </row>
    <row r="394" spans="1:12" s="26" customFormat="1" ht="25.5" x14ac:dyDescent="0.2">
      <c r="A394" s="38">
        <v>6</v>
      </c>
      <c r="B394" s="41">
        <v>101510006</v>
      </c>
      <c r="C394" s="224" t="s">
        <v>141</v>
      </c>
      <c r="D394" s="41">
        <v>2008</v>
      </c>
      <c r="E394" s="41" t="s">
        <v>9</v>
      </c>
      <c r="F394" s="41">
        <v>1</v>
      </c>
      <c r="G394" s="61">
        <f>68550+16000</f>
        <v>84550</v>
      </c>
      <c r="H394" s="120">
        <v>84550</v>
      </c>
      <c r="I394" s="48">
        <f t="shared" si="16"/>
        <v>0</v>
      </c>
    </row>
    <row r="395" spans="1:12" s="26" customFormat="1" ht="51" x14ac:dyDescent="0.2">
      <c r="A395" s="39">
        <v>6</v>
      </c>
      <c r="B395" s="41">
        <v>101510007</v>
      </c>
      <c r="C395" s="224" t="s">
        <v>1489</v>
      </c>
      <c r="D395" s="41">
        <v>2025</v>
      </c>
      <c r="E395" s="41" t="s">
        <v>9</v>
      </c>
      <c r="F395" s="41">
        <v>1</v>
      </c>
      <c r="G395" s="61">
        <v>1978800</v>
      </c>
      <c r="H395" s="120">
        <v>24735</v>
      </c>
      <c r="I395" s="137">
        <f t="shared" si="16"/>
        <v>1954065</v>
      </c>
    </row>
    <row r="396" spans="1:12" s="26" customFormat="1" ht="13.5" thickBot="1" x14ac:dyDescent="0.25">
      <c r="A396" s="375" t="s">
        <v>19</v>
      </c>
      <c r="B396" s="376"/>
      <c r="C396" s="376"/>
      <c r="D396" s="376"/>
      <c r="E396" s="376"/>
      <c r="F396" s="376"/>
      <c r="G396" s="220">
        <f>SUM(G389:G395)</f>
        <v>2249815</v>
      </c>
      <c r="H396" s="220">
        <f>SUM(H389:H395)</f>
        <v>295750</v>
      </c>
      <c r="I396" s="221">
        <f>SUM(I389:I395)</f>
        <v>1954065</v>
      </c>
    </row>
    <row r="397" spans="1:12" s="26" customFormat="1" ht="13.5" thickBot="1" x14ac:dyDescent="0.25">
      <c r="A397" s="371" t="s">
        <v>17</v>
      </c>
      <c r="B397" s="372"/>
      <c r="C397" s="372"/>
      <c r="D397" s="372"/>
      <c r="E397" s="372"/>
      <c r="F397" s="372"/>
      <c r="G397" s="372"/>
      <c r="H397" s="372"/>
      <c r="I397" s="373"/>
    </row>
    <row r="398" spans="1:12" s="26" customFormat="1" x14ac:dyDescent="0.2">
      <c r="A398" s="38">
        <v>1</v>
      </c>
      <c r="B398" s="95">
        <v>101630002</v>
      </c>
      <c r="C398" s="43" t="s">
        <v>764</v>
      </c>
      <c r="D398" s="154">
        <v>2003</v>
      </c>
      <c r="E398" s="46" t="s">
        <v>9</v>
      </c>
      <c r="F398" s="95">
        <v>1</v>
      </c>
      <c r="G398" s="62">
        <v>1262</v>
      </c>
      <c r="H398" s="118">
        <v>1262</v>
      </c>
      <c r="I398" s="89">
        <f t="shared" ref="I398:I425" si="17">G398-H398</f>
        <v>0</v>
      </c>
    </row>
    <row r="399" spans="1:12" s="26" customFormat="1" x14ac:dyDescent="0.2">
      <c r="A399" s="38">
        <v>2</v>
      </c>
      <c r="B399" s="95">
        <v>101630006</v>
      </c>
      <c r="C399" s="43" t="s">
        <v>765</v>
      </c>
      <c r="D399" s="153">
        <v>2004</v>
      </c>
      <c r="E399" s="46" t="s">
        <v>9</v>
      </c>
      <c r="F399" s="95">
        <v>1</v>
      </c>
      <c r="G399" s="62">
        <v>1635</v>
      </c>
      <c r="H399" s="119">
        <v>1635</v>
      </c>
      <c r="I399" s="48">
        <f t="shared" si="17"/>
        <v>0</v>
      </c>
    </row>
    <row r="400" spans="1:12" s="26" customFormat="1" x14ac:dyDescent="0.2">
      <c r="A400" s="38">
        <v>3</v>
      </c>
      <c r="B400" s="95">
        <v>101630007</v>
      </c>
      <c r="C400" s="43" t="s">
        <v>766</v>
      </c>
      <c r="D400" s="165">
        <v>38461</v>
      </c>
      <c r="E400" s="46" t="s">
        <v>9</v>
      </c>
      <c r="F400" s="95">
        <v>1</v>
      </c>
      <c r="G400" s="62">
        <v>1564</v>
      </c>
      <c r="H400" s="119">
        <v>1564</v>
      </c>
      <c r="I400" s="48">
        <f t="shared" si="17"/>
        <v>0</v>
      </c>
    </row>
    <row r="401" spans="1:9" s="26" customFormat="1" x14ac:dyDescent="0.2">
      <c r="A401" s="38">
        <v>4</v>
      </c>
      <c r="B401" s="95">
        <v>101630008</v>
      </c>
      <c r="C401" s="43" t="s">
        <v>162</v>
      </c>
      <c r="D401" s="165">
        <v>38705</v>
      </c>
      <c r="E401" s="46" t="s">
        <v>9</v>
      </c>
      <c r="F401" s="95">
        <v>1</v>
      </c>
      <c r="G401" s="62">
        <v>1080</v>
      </c>
      <c r="H401" s="119">
        <v>1080</v>
      </c>
      <c r="I401" s="48">
        <f t="shared" si="17"/>
        <v>0</v>
      </c>
    </row>
    <row r="402" spans="1:9" s="26" customFormat="1" x14ac:dyDescent="0.2">
      <c r="A402" s="38">
        <v>5</v>
      </c>
      <c r="B402" s="95">
        <v>101630018</v>
      </c>
      <c r="C402" s="43" t="s">
        <v>515</v>
      </c>
      <c r="D402" s="165">
        <v>38491</v>
      </c>
      <c r="E402" s="46" t="s">
        <v>9</v>
      </c>
      <c r="F402" s="95">
        <v>1</v>
      </c>
      <c r="G402" s="62">
        <v>1300</v>
      </c>
      <c r="H402" s="119">
        <v>1300</v>
      </c>
      <c r="I402" s="47">
        <f t="shared" si="17"/>
        <v>0</v>
      </c>
    </row>
    <row r="403" spans="1:9" s="26" customFormat="1" x14ac:dyDescent="0.2">
      <c r="A403" s="38">
        <v>6</v>
      </c>
      <c r="B403" s="95">
        <v>101630020</v>
      </c>
      <c r="C403" s="43" t="s">
        <v>767</v>
      </c>
      <c r="D403" s="165">
        <v>38491</v>
      </c>
      <c r="E403" s="46" t="s">
        <v>9</v>
      </c>
      <c r="F403" s="95">
        <v>1</v>
      </c>
      <c r="G403" s="62">
        <v>1973</v>
      </c>
      <c r="H403" s="119">
        <v>1973</v>
      </c>
      <c r="I403" s="47">
        <f t="shared" si="17"/>
        <v>0</v>
      </c>
    </row>
    <row r="404" spans="1:9" s="26" customFormat="1" x14ac:dyDescent="0.2">
      <c r="A404" s="38">
        <v>7</v>
      </c>
      <c r="B404" s="95">
        <v>101630022</v>
      </c>
      <c r="C404" s="43" t="s">
        <v>768</v>
      </c>
      <c r="D404" s="153">
        <v>2005</v>
      </c>
      <c r="E404" s="46" t="s">
        <v>9</v>
      </c>
      <c r="F404" s="95">
        <v>1</v>
      </c>
      <c r="G404" s="62">
        <v>1308</v>
      </c>
      <c r="H404" s="119">
        <v>1308</v>
      </c>
      <c r="I404" s="48">
        <f t="shared" si="17"/>
        <v>0</v>
      </c>
    </row>
    <row r="405" spans="1:9" s="26" customFormat="1" x14ac:dyDescent="0.2">
      <c r="A405" s="38">
        <v>8</v>
      </c>
      <c r="B405" s="95">
        <v>101630023</v>
      </c>
      <c r="C405" s="43" t="s">
        <v>769</v>
      </c>
      <c r="D405" s="153">
        <v>2005</v>
      </c>
      <c r="E405" s="46" t="s">
        <v>9</v>
      </c>
      <c r="F405" s="95">
        <v>1</v>
      </c>
      <c r="G405" s="62">
        <v>1108</v>
      </c>
      <c r="H405" s="119">
        <v>1108</v>
      </c>
      <c r="I405" s="47">
        <f t="shared" si="17"/>
        <v>0</v>
      </c>
    </row>
    <row r="406" spans="1:9" s="26" customFormat="1" x14ac:dyDescent="0.2">
      <c r="A406" s="38">
        <v>9</v>
      </c>
      <c r="B406" s="95">
        <v>101630024</v>
      </c>
      <c r="C406" s="43" t="s">
        <v>770</v>
      </c>
      <c r="D406" s="153">
        <v>2005</v>
      </c>
      <c r="E406" s="46" t="s">
        <v>9</v>
      </c>
      <c r="F406" s="95">
        <v>1</v>
      </c>
      <c r="G406" s="62">
        <v>1033</v>
      </c>
      <c r="H406" s="119">
        <v>1033</v>
      </c>
      <c r="I406" s="48">
        <f t="shared" si="17"/>
        <v>0</v>
      </c>
    </row>
    <row r="407" spans="1:9" s="26" customFormat="1" x14ac:dyDescent="0.2">
      <c r="A407" s="38">
        <v>10</v>
      </c>
      <c r="B407" s="95">
        <v>101630025</v>
      </c>
      <c r="C407" s="43" t="s">
        <v>2250</v>
      </c>
      <c r="D407" s="153">
        <v>2005</v>
      </c>
      <c r="E407" s="46" t="s">
        <v>9</v>
      </c>
      <c r="F407" s="95">
        <v>1</v>
      </c>
      <c r="G407" s="62">
        <v>1125</v>
      </c>
      <c r="H407" s="119">
        <v>1125</v>
      </c>
      <c r="I407" s="47">
        <f t="shared" si="17"/>
        <v>0</v>
      </c>
    </row>
    <row r="408" spans="1:9" s="26" customFormat="1" x14ac:dyDescent="0.2">
      <c r="A408" s="38">
        <v>11</v>
      </c>
      <c r="B408" s="95">
        <v>101630026</v>
      </c>
      <c r="C408" s="43" t="s">
        <v>771</v>
      </c>
      <c r="D408" s="153">
        <v>2005</v>
      </c>
      <c r="E408" s="46" t="s">
        <v>9</v>
      </c>
      <c r="F408" s="95">
        <v>1</v>
      </c>
      <c r="G408" s="62">
        <v>3169</v>
      </c>
      <c r="H408" s="119">
        <v>3169</v>
      </c>
      <c r="I408" s="47">
        <f t="shared" si="17"/>
        <v>0</v>
      </c>
    </row>
    <row r="409" spans="1:9" s="26" customFormat="1" x14ac:dyDescent="0.2">
      <c r="A409" s="38">
        <v>12</v>
      </c>
      <c r="B409" s="95">
        <v>101630027</v>
      </c>
      <c r="C409" s="43" t="s">
        <v>2251</v>
      </c>
      <c r="D409" s="153">
        <v>2005</v>
      </c>
      <c r="E409" s="46" t="s">
        <v>9</v>
      </c>
      <c r="F409" s="95">
        <v>1</v>
      </c>
      <c r="G409" s="62">
        <v>1660</v>
      </c>
      <c r="H409" s="120">
        <v>1660</v>
      </c>
      <c r="I409" s="47">
        <f t="shared" si="17"/>
        <v>0</v>
      </c>
    </row>
    <row r="410" spans="1:9" s="26" customFormat="1" x14ac:dyDescent="0.2">
      <c r="A410" s="38">
        <v>13</v>
      </c>
      <c r="B410" s="95" t="s">
        <v>772</v>
      </c>
      <c r="C410" s="43" t="s">
        <v>773</v>
      </c>
      <c r="D410" s="164">
        <v>42603</v>
      </c>
      <c r="E410" s="46" t="s">
        <v>9</v>
      </c>
      <c r="F410" s="95">
        <v>1</v>
      </c>
      <c r="G410" s="62">
        <v>14500</v>
      </c>
      <c r="H410" s="119">
        <v>12929.16</v>
      </c>
      <c r="I410" s="47">
        <f t="shared" si="17"/>
        <v>1570.8400000000001</v>
      </c>
    </row>
    <row r="411" spans="1:9" s="26" customFormat="1" x14ac:dyDescent="0.2">
      <c r="A411" s="38">
        <v>14</v>
      </c>
      <c r="B411" s="95" t="s">
        <v>774</v>
      </c>
      <c r="C411" s="43" t="s">
        <v>2252</v>
      </c>
      <c r="D411" s="326" t="s">
        <v>2253</v>
      </c>
      <c r="E411" s="46" t="s">
        <v>9</v>
      </c>
      <c r="F411" s="95">
        <v>2</v>
      </c>
      <c r="G411" s="62">
        <v>33000</v>
      </c>
      <c r="H411" s="119">
        <v>1925</v>
      </c>
      <c r="I411" s="47">
        <f t="shared" si="17"/>
        <v>31075</v>
      </c>
    </row>
    <row r="412" spans="1:9" s="26" customFormat="1" x14ac:dyDescent="0.2">
      <c r="A412" s="38">
        <v>15</v>
      </c>
      <c r="B412" s="95">
        <v>101630006</v>
      </c>
      <c r="C412" s="43" t="s">
        <v>775</v>
      </c>
      <c r="D412" s="95" t="s">
        <v>731</v>
      </c>
      <c r="E412" s="46" t="s">
        <v>9</v>
      </c>
      <c r="F412" s="95">
        <v>1</v>
      </c>
      <c r="G412" s="62">
        <v>11100</v>
      </c>
      <c r="H412" s="119">
        <v>3237.5</v>
      </c>
      <c r="I412" s="47">
        <f t="shared" si="17"/>
        <v>7862.5</v>
      </c>
    </row>
    <row r="413" spans="1:9" s="26" customFormat="1" ht="25.5" x14ac:dyDescent="0.2">
      <c r="A413" s="38">
        <v>16</v>
      </c>
      <c r="B413" s="95">
        <v>101630008</v>
      </c>
      <c r="C413" s="43" t="s">
        <v>776</v>
      </c>
      <c r="D413" s="95" t="s">
        <v>731</v>
      </c>
      <c r="E413" s="46" t="s">
        <v>9</v>
      </c>
      <c r="F413" s="95">
        <v>1</v>
      </c>
      <c r="G413" s="62">
        <v>19233</v>
      </c>
      <c r="H413" s="119">
        <v>5608.93</v>
      </c>
      <c r="I413" s="47">
        <f t="shared" si="17"/>
        <v>13624.07</v>
      </c>
    </row>
    <row r="414" spans="1:9" s="26" customFormat="1" x14ac:dyDescent="0.2">
      <c r="A414" s="38">
        <v>17</v>
      </c>
      <c r="B414" s="95">
        <v>101630009</v>
      </c>
      <c r="C414" s="43" t="s">
        <v>777</v>
      </c>
      <c r="D414" s="95" t="s">
        <v>731</v>
      </c>
      <c r="E414" s="46" t="s">
        <v>9</v>
      </c>
      <c r="F414" s="95">
        <v>1</v>
      </c>
      <c r="G414" s="62">
        <v>16750</v>
      </c>
      <c r="H414" s="119">
        <v>4606.25</v>
      </c>
      <c r="I414" s="47">
        <f t="shared" si="17"/>
        <v>12143.75</v>
      </c>
    </row>
    <row r="415" spans="1:9" s="26" customFormat="1" ht="25.5" x14ac:dyDescent="0.2">
      <c r="A415" s="38">
        <v>18</v>
      </c>
      <c r="B415" s="95" t="s">
        <v>778</v>
      </c>
      <c r="C415" s="43" t="s">
        <v>2254</v>
      </c>
      <c r="D415" s="95">
        <v>2024</v>
      </c>
      <c r="E415" s="46" t="s">
        <v>9</v>
      </c>
      <c r="F415" s="95">
        <v>1</v>
      </c>
      <c r="G415" s="62">
        <v>19885.099999999999</v>
      </c>
      <c r="H415" s="119">
        <v>662.84</v>
      </c>
      <c r="I415" s="47">
        <f t="shared" si="17"/>
        <v>19222.259999999998</v>
      </c>
    </row>
    <row r="416" spans="1:9" s="26" customFormat="1" ht="25.5" x14ac:dyDescent="0.2">
      <c r="A416" s="38">
        <v>19</v>
      </c>
      <c r="B416" s="41" t="s">
        <v>779</v>
      </c>
      <c r="C416" s="44" t="s">
        <v>780</v>
      </c>
      <c r="D416" s="41">
        <v>2024</v>
      </c>
      <c r="E416" s="46" t="s">
        <v>9</v>
      </c>
      <c r="F416" s="95">
        <v>1</v>
      </c>
      <c r="G416" s="61">
        <v>15996</v>
      </c>
      <c r="H416" s="120">
        <v>399.9</v>
      </c>
      <c r="I416" s="47">
        <f t="shared" si="17"/>
        <v>15596.1</v>
      </c>
    </row>
    <row r="417" spans="1:9" s="26" customFormat="1" x14ac:dyDescent="0.2">
      <c r="A417" s="38">
        <v>20</v>
      </c>
      <c r="B417" s="95">
        <v>101630033</v>
      </c>
      <c r="C417" s="43" t="s">
        <v>2255</v>
      </c>
      <c r="D417" s="95">
        <v>2001</v>
      </c>
      <c r="E417" s="46" t="s">
        <v>9</v>
      </c>
      <c r="F417" s="95">
        <v>1</v>
      </c>
      <c r="G417" s="62">
        <v>1105</v>
      </c>
      <c r="H417" s="119">
        <v>1105</v>
      </c>
      <c r="I417" s="47">
        <f t="shared" si="17"/>
        <v>0</v>
      </c>
    </row>
    <row r="418" spans="1:9" s="26" customFormat="1" x14ac:dyDescent="0.2">
      <c r="A418" s="38">
        <v>21</v>
      </c>
      <c r="B418" s="41">
        <v>101630063</v>
      </c>
      <c r="C418" s="44" t="s">
        <v>142</v>
      </c>
      <c r="D418" s="41">
        <v>2014</v>
      </c>
      <c r="E418" s="78" t="s">
        <v>9</v>
      </c>
      <c r="F418" s="41">
        <v>1</v>
      </c>
      <c r="G418" s="61">
        <v>2040</v>
      </c>
      <c r="H418" s="120">
        <v>2040</v>
      </c>
      <c r="I418" s="48">
        <f t="shared" si="17"/>
        <v>0</v>
      </c>
    </row>
    <row r="419" spans="1:9" s="26" customFormat="1" x14ac:dyDescent="0.2">
      <c r="A419" s="38">
        <v>22</v>
      </c>
      <c r="B419" s="41">
        <v>101630061</v>
      </c>
      <c r="C419" s="44" t="s">
        <v>143</v>
      </c>
      <c r="D419" s="41">
        <v>2008</v>
      </c>
      <c r="E419" s="78" t="s">
        <v>9</v>
      </c>
      <c r="F419" s="41">
        <v>1</v>
      </c>
      <c r="G419" s="61">
        <v>8030</v>
      </c>
      <c r="H419" s="120">
        <v>8030</v>
      </c>
      <c r="I419" s="48">
        <f t="shared" si="17"/>
        <v>0</v>
      </c>
    </row>
    <row r="420" spans="1:9" s="26" customFormat="1" x14ac:dyDescent="0.2">
      <c r="A420" s="38">
        <v>23</v>
      </c>
      <c r="B420" s="41">
        <v>101630064</v>
      </c>
      <c r="C420" s="44" t="s">
        <v>142</v>
      </c>
      <c r="D420" s="41">
        <v>2014</v>
      </c>
      <c r="E420" s="78" t="s">
        <v>9</v>
      </c>
      <c r="F420" s="41">
        <v>1</v>
      </c>
      <c r="G420" s="61">
        <v>2040</v>
      </c>
      <c r="H420" s="120">
        <v>2040</v>
      </c>
      <c r="I420" s="48">
        <f t="shared" si="17"/>
        <v>0</v>
      </c>
    </row>
    <row r="421" spans="1:9" s="26" customFormat="1" x14ac:dyDescent="0.2">
      <c r="A421" s="38">
        <f t="shared" ref="A421:A425" si="18">A420+1</f>
        <v>24</v>
      </c>
      <c r="B421" s="41">
        <v>101630062</v>
      </c>
      <c r="C421" s="44" t="s">
        <v>144</v>
      </c>
      <c r="D421" s="41">
        <v>2014</v>
      </c>
      <c r="E421" s="78" t="s">
        <v>9</v>
      </c>
      <c r="F421" s="41">
        <v>1</v>
      </c>
      <c r="G421" s="61">
        <v>3080</v>
      </c>
      <c r="H421" s="120">
        <v>3080</v>
      </c>
      <c r="I421" s="48">
        <f t="shared" si="17"/>
        <v>0</v>
      </c>
    </row>
    <row r="422" spans="1:9" s="26" customFormat="1" x14ac:dyDescent="0.2">
      <c r="A422" s="38">
        <f t="shared" si="18"/>
        <v>25</v>
      </c>
      <c r="B422" s="41">
        <v>1016000055</v>
      </c>
      <c r="C422" s="44" t="s">
        <v>145</v>
      </c>
      <c r="D422" s="79"/>
      <c r="E422" s="78" t="s">
        <v>9</v>
      </c>
      <c r="F422" s="41">
        <v>1</v>
      </c>
      <c r="G422" s="61">
        <v>1665</v>
      </c>
      <c r="H422" s="120">
        <v>1665</v>
      </c>
      <c r="I422" s="48">
        <f t="shared" si="17"/>
        <v>0</v>
      </c>
    </row>
    <row r="423" spans="1:9" s="26" customFormat="1" x14ac:dyDescent="0.2">
      <c r="A423" s="38">
        <f t="shared" si="18"/>
        <v>26</v>
      </c>
      <c r="B423" s="41">
        <v>1016000057</v>
      </c>
      <c r="C423" s="44" t="s">
        <v>2256</v>
      </c>
      <c r="D423" s="41"/>
      <c r="E423" s="78" t="s">
        <v>9</v>
      </c>
      <c r="F423" s="41">
        <v>1</v>
      </c>
      <c r="G423" s="61">
        <v>1012</v>
      </c>
      <c r="H423" s="120">
        <v>1012</v>
      </c>
      <c r="I423" s="48">
        <f t="shared" si="17"/>
        <v>0</v>
      </c>
    </row>
    <row r="424" spans="1:9" s="26" customFormat="1" ht="25.5" x14ac:dyDescent="0.2">
      <c r="A424" s="38">
        <f t="shared" si="18"/>
        <v>27</v>
      </c>
      <c r="B424" s="41">
        <v>1016041194</v>
      </c>
      <c r="C424" s="201" t="s">
        <v>2257</v>
      </c>
      <c r="D424" s="41">
        <v>2007</v>
      </c>
      <c r="E424" s="78" t="s">
        <v>9</v>
      </c>
      <c r="F424" s="41">
        <v>1</v>
      </c>
      <c r="G424" s="61">
        <v>2642</v>
      </c>
      <c r="H424" s="120">
        <v>2642</v>
      </c>
      <c r="I424" s="48">
        <f t="shared" si="17"/>
        <v>0</v>
      </c>
    </row>
    <row r="425" spans="1:9" s="26" customFormat="1" ht="13.5" thickBot="1" x14ac:dyDescent="0.25">
      <c r="A425" s="37">
        <f t="shared" si="18"/>
        <v>28</v>
      </c>
      <c r="B425" s="42">
        <v>1016041308</v>
      </c>
      <c r="C425" s="72" t="s">
        <v>146</v>
      </c>
      <c r="D425" s="42"/>
      <c r="E425" s="78" t="s">
        <v>9</v>
      </c>
      <c r="F425" s="42">
        <v>1</v>
      </c>
      <c r="G425" s="64">
        <v>1796</v>
      </c>
      <c r="H425" s="121">
        <v>1796</v>
      </c>
      <c r="I425" s="66">
        <f t="shared" si="17"/>
        <v>0</v>
      </c>
    </row>
    <row r="426" spans="1:9" s="26" customFormat="1" ht="13.5" thickBot="1" x14ac:dyDescent="0.25">
      <c r="A426" s="366" t="s">
        <v>6</v>
      </c>
      <c r="B426" s="367"/>
      <c r="C426" s="367"/>
      <c r="D426" s="367"/>
      <c r="E426" s="367"/>
      <c r="F426" s="367"/>
      <c r="G426" s="103">
        <f>SUM(G398:G425)</f>
        <v>172091.1</v>
      </c>
      <c r="H426" s="103">
        <f>SUM(H398:H425)</f>
        <v>70996.58</v>
      </c>
      <c r="I426" s="27">
        <f>SUM(I398:I425)</f>
        <v>101094.52</v>
      </c>
    </row>
    <row r="427" spans="1:9" s="26" customFormat="1" ht="13.5" thickBot="1" x14ac:dyDescent="0.25">
      <c r="A427" s="371" t="s">
        <v>18</v>
      </c>
      <c r="B427" s="372"/>
      <c r="C427" s="372"/>
      <c r="D427" s="372"/>
      <c r="E427" s="372"/>
      <c r="F427" s="372"/>
      <c r="G427" s="372"/>
      <c r="H427" s="372"/>
      <c r="I427" s="373"/>
    </row>
    <row r="428" spans="1:9" s="26" customFormat="1" x14ac:dyDescent="0.2">
      <c r="A428" s="39">
        <v>1</v>
      </c>
      <c r="B428" s="40">
        <v>101700001</v>
      </c>
      <c r="C428" s="56" t="s">
        <v>781</v>
      </c>
      <c r="D428" s="327">
        <v>37860</v>
      </c>
      <c r="E428" s="78" t="s">
        <v>9</v>
      </c>
      <c r="F428" s="40">
        <v>31</v>
      </c>
      <c r="G428" s="61">
        <v>1240</v>
      </c>
      <c r="H428" s="118">
        <v>1240</v>
      </c>
      <c r="I428" s="48">
        <f t="shared" ref="I428:I438" si="19">G428-H428</f>
        <v>0</v>
      </c>
    </row>
    <row r="429" spans="1:9" s="26" customFormat="1" x14ac:dyDescent="0.2">
      <c r="A429" s="39">
        <v>2</v>
      </c>
      <c r="B429" s="95">
        <v>101700002</v>
      </c>
      <c r="C429" s="56" t="s">
        <v>782</v>
      </c>
      <c r="D429" s="165">
        <v>37860</v>
      </c>
      <c r="E429" s="78" t="s">
        <v>9</v>
      </c>
      <c r="F429" s="95">
        <v>11</v>
      </c>
      <c r="G429" s="61">
        <v>330</v>
      </c>
      <c r="H429" s="120">
        <v>330</v>
      </c>
      <c r="I429" s="48">
        <f t="shared" si="19"/>
        <v>0</v>
      </c>
    </row>
    <row r="430" spans="1:9" s="26" customFormat="1" x14ac:dyDescent="0.2">
      <c r="A430" s="39">
        <v>3</v>
      </c>
      <c r="B430" s="95">
        <v>101700003</v>
      </c>
      <c r="C430" s="56" t="s">
        <v>783</v>
      </c>
      <c r="D430" s="165">
        <v>37860</v>
      </c>
      <c r="E430" s="78" t="s">
        <v>9</v>
      </c>
      <c r="F430" s="95">
        <v>6</v>
      </c>
      <c r="G430" s="61">
        <v>120</v>
      </c>
      <c r="H430" s="120">
        <v>120</v>
      </c>
      <c r="I430" s="48">
        <f t="shared" si="19"/>
        <v>0</v>
      </c>
    </row>
    <row r="431" spans="1:9" s="26" customFormat="1" x14ac:dyDescent="0.2">
      <c r="A431" s="39">
        <v>4</v>
      </c>
      <c r="B431" s="95">
        <v>101700004</v>
      </c>
      <c r="C431" s="56" t="s">
        <v>784</v>
      </c>
      <c r="D431" s="165">
        <v>37860</v>
      </c>
      <c r="E431" s="78" t="s">
        <v>9</v>
      </c>
      <c r="F431" s="95">
        <v>1</v>
      </c>
      <c r="G431" s="61">
        <v>20</v>
      </c>
      <c r="H431" s="120">
        <v>20</v>
      </c>
      <c r="I431" s="48">
        <f t="shared" si="19"/>
        <v>0</v>
      </c>
    </row>
    <row r="432" spans="1:9" s="26" customFormat="1" x14ac:dyDescent="0.2">
      <c r="A432" s="39">
        <v>5</v>
      </c>
      <c r="B432" s="95">
        <v>101700005</v>
      </c>
      <c r="C432" s="56" t="s">
        <v>785</v>
      </c>
      <c r="D432" s="165">
        <v>37860</v>
      </c>
      <c r="E432" s="78" t="s">
        <v>9</v>
      </c>
      <c r="F432" s="95">
        <v>4</v>
      </c>
      <c r="G432" s="61">
        <v>160</v>
      </c>
      <c r="H432" s="120">
        <v>160</v>
      </c>
      <c r="I432" s="48">
        <f t="shared" si="19"/>
        <v>0</v>
      </c>
    </row>
    <row r="433" spans="1:9" s="26" customFormat="1" x14ac:dyDescent="0.2">
      <c r="A433" s="39">
        <v>6</v>
      </c>
      <c r="B433" s="95">
        <v>101700006</v>
      </c>
      <c r="C433" s="56" t="s">
        <v>786</v>
      </c>
      <c r="D433" s="165">
        <v>37860</v>
      </c>
      <c r="E433" s="78" t="s">
        <v>9</v>
      </c>
      <c r="F433" s="95">
        <v>1</v>
      </c>
      <c r="G433" s="61">
        <v>50</v>
      </c>
      <c r="H433" s="120">
        <v>50</v>
      </c>
      <c r="I433" s="48">
        <f t="shared" si="19"/>
        <v>0</v>
      </c>
    </row>
    <row r="434" spans="1:9" s="26" customFormat="1" x14ac:dyDescent="0.2">
      <c r="A434" s="39">
        <v>7</v>
      </c>
      <c r="B434" s="95">
        <v>101700007</v>
      </c>
      <c r="C434" s="56" t="s">
        <v>787</v>
      </c>
      <c r="D434" s="165">
        <v>37860</v>
      </c>
      <c r="E434" s="78" t="s">
        <v>9</v>
      </c>
      <c r="F434" s="95">
        <v>3</v>
      </c>
      <c r="G434" s="61">
        <v>60</v>
      </c>
      <c r="H434" s="120">
        <v>60</v>
      </c>
      <c r="I434" s="48">
        <f t="shared" si="19"/>
        <v>0</v>
      </c>
    </row>
    <row r="435" spans="1:9" s="26" customFormat="1" x14ac:dyDescent="0.2">
      <c r="A435" s="39">
        <v>8</v>
      </c>
      <c r="B435" s="95">
        <v>101700008</v>
      </c>
      <c r="C435" s="56" t="s">
        <v>783</v>
      </c>
      <c r="D435" s="165">
        <v>37860</v>
      </c>
      <c r="E435" s="78" t="s">
        <v>9</v>
      </c>
      <c r="F435" s="95">
        <v>4</v>
      </c>
      <c r="G435" s="61">
        <v>60</v>
      </c>
      <c r="H435" s="120">
        <v>60</v>
      </c>
      <c r="I435" s="48">
        <f t="shared" si="19"/>
        <v>0</v>
      </c>
    </row>
    <row r="436" spans="1:9" s="26" customFormat="1" x14ac:dyDescent="0.2">
      <c r="A436" s="39">
        <v>9</v>
      </c>
      <c r="B436" s="95">
        <v>101700009</v>
      </c>
      <c r="C436" s="56" t="s">
        <v>784</v>
      </c>
      <c r="D436" s="165">
        <v>37860</v>
      </c>
      <c r="E436" s="78" t="s">
        <v>9</v>
      </c>
      <c r="F436" s="95">
        <v>5</v>
      </c>
      <c r="G436" s="61">
        <v>60</v>
      </c>
      <c r="H436" s="120">
        <v>60</v>
      </c>
      <c r="I436" s="48">
        <f t="shared" si="19"/>
        <v>0</v>
      </c>
    </row>
    <row r="437" spans="1:9" s="26" customFormat="1" x14ac:dyDescent="0.2">
      <c r="A437" s="39">
        <v>10</v>
      </c>
      <c r="B437" s="95">
        <v>101700010</v>
      </c>
      <c r="C437" s="56" t="s">
        <v>781</v>
      </c>
      <c r="D437" s="165">
        <v>37860</v>
      </c>
      <c r="E437" s="78" t="s">
        <v>9</v>
      </c>
      <c r="F437" s="95">
        <v>6</v>
      </c>
      <c r="G437" s="61">
        <v>72</v>
      </c>
      <c r="H437" s="120">
        <v>72</v>
      </c>
      <c r="I437" s="48">
        <f t="shared" si="19"/>
        <v>0</v>
      </c>
    </row>
    <row r="438" spans="1:9" s="26" customFormat="1" x14ac:dyDescent="0.2">
      <c r="A438" s="39">
        <v>11</v>
      </c>
      <c r="B438" s="95">
        <v>101700011</v>
      </c>
      <c r="C438" s="56" t="s">
        <v>787</v>
      </c>
      <c r="D438" s="165">
        <v>37860</v>
      </c>
      <c r="E438" s="78" t="s">
        <v>9</v>
      </c>
      <c r="F438" s="95">
        <v>6</v>
      </c>
      <c r="G438" s="61">
        <v>102</v>
      </c>
      <c r="H438" s="120">
        <v>102</v>
      </c>
      <c r="I438" s="48">
        <f t="shared" si="19"/>
        <v>0</v>
      </c>
    </row>
    <row r="439" spans="1:9" s="26" customFormat="1" ht="17.45" customHeight="1" x14ac:dyDescent="0.2">
      <c r="A439" s="39">
        <v>12</v>
      </c>
      <c r="B439" s="95">
        <v>1017000002</v>
      </c>
      <c r="C439" s="56" t="s">
        <v>2258</v>
      </c>
      <c r="D439" s="95"/>
      <c r="E439" s="78" t="s">
        <v>9</v>
      </c>
      <c r="F439" s="95">
        <v>2</v>
      </c>
      <c r="G439" s="61">
        <v>587.66999999999996</v>
      </c>
      <c r="H439" s="97">
        <v>587.66999999999996</v>
      </c>
      <c r="I439" s="48">
        <v>0</v>
      </c>
    </row>
    <row r="440" spans="1:9" s="26" customFormat="1" x14ac:dyDescent="0.2">
      <c r="A440" s="39">
        <v>13</v>
      </c>
      <c r="B440" s="41">
        <v>1017000027</v>
      </c>
      <c r="C440" s="56" t="s">
        <v>2259</v>
      </c>
      <c r="D440" s="41"/>
      <c r="E440" s="78" t="s">
        <v>9</v>
      </c>
      <c r="F440" s="41">
        <v>3</v>
      </c>
      <c r="G440" s="61">
        <v>210</v>
      </c>
      <c r="H440" s="50">
        <v>183.03</v>
      </c>
      <c r="I440" s="48">
        <f t="shared" ref="I440:I495" si="20">G440-H440</f>
        <v>26.97</v>
      </c>
    </row>
    <row r="441" spans="1:9" s="26" customFormat="1" ht="25.5" x14ac:dyDescent="0.2">
      <c r="A441" s="39">
        <v>14</v>
      </c>
      <c r="B441" s="41">
        <v>1017000046</v>
      </c>
      <c r="C441" s="56" t="s">
        <v>2260</v>
      </c>
      <c r="D441" s="41"/>
      <c r="E441" s="78" t="s">
        <v>9</v>
      </c>
      <c r="F441" s="41">
        <v>2</v>
      </c>
      <c r="G441" s="61">
        <v>92</v>
      </c>
      <c r="H441" s="50">
        <v>78.010000000000005</v>
      </c>
      <c r="I441" s="48">
        <f t="shared" si="20"/>
        <v>13.989999999999995</v>
      </c>
    </row>
    <row r="442" spans="1:9" s="26" customFormat="1" x14ac:dyDescent="0.2">
      <c r="A442" s="39">
        <v>15</v>
      </c>
      <c r="B442" s="41">
        <v>1017000016</v>
      </c>
      <c r="C442" s="56" t="s">
        <v>2261</v>
      </c>
      <c r="D442" s="41"/>
      <c r="E442" s="78" t="s">
        <v>9</v>
      </c>
      <c r="F442" s="41">
        <v>1</v>
      </c>
      <c r="G442" s="61">
        <v>56</v>
      </c>
      <c r="H442" s="50">
        <v>44.92</v>
      </c>
      <c r="I442" s="48">
        <f t="shared" si="20"/>
        <v>11.079999999999998</v>
      </c>
    </row>
    <row r="443" spans="1:9" s="26" customFormat="1" x14ac:dyDescent="0.2">
      <c r="A443" s="39">
        <v>16</v>
      </c>
      <c r="B443" s="41">
        <v>1017000051</v>
      </c>
      <c r="C443" s="56" t="s">
        <v>2262</v>
      </c>
      <c r="D443" s="41"/>
      <c r="E443" s="78" t="s">
        <v>9</v>
      </c>
      <c r="F443" s="41">
        <v>1</v>
      </c>
      <c r="G443" s="61">
        <v>100</v>
      </c>
      <c r="H443" s="50">
        <v>38.47</v>
      </c>
      <c r="I443" s="48">
        <f t="shared" si="20"/>
        <v>61.53</v>
      </c>
    </row>
    <row r="444" spans="1:9" s="26" customFormat="1" x14ac:dyDescent="0.2">
      <c r="A444" s="39">
        <v>17</v>
      </c>
      <c r="B444" s="41">
        <v>1017000036</v>
      </c>
      <c r="C444" s="56" t="s">
        <v>2262</v>
      </c>
      <c r="D444" s="41"/>
      <c r="E444" s="78" t="s">
        <v>9</v>
      </c>
      <c r="F444" s="41">
        <v>22</v>
      </c>
      <c r="G444" s="61">
        <v>1100</v>
      </c>
      <c r="H444" s="50">
        <v>968.53</v>
      </c>
      <c r="I444" s="48">
        <f t="shared" si="20"/>
        <v>131.47000000000003</v>
      </c>
    </row>
    <row r="445" spans="1:9" s="26" customFormat="1" x14ac:dyDescent="0.2">
      <c r="A445" s="39">
        <v>18</v>
      </c>
      <c r="B445" s="41">
        <v>1017000057</v>
      </c>
      <c r="C445" s="56" t="s">
        <v>2263</v>
      </c>
      <c r="D445" s="41"/>
      <c r="E445" s="78" t="s">
        <v>9</v>
      </c>
      <c r="F445" s="41">
        <v>1</v>
      </c>
      <c r="G445" s="61">
        <v>250</v>
      </c>
      <c r="H445" s="50">
        <v>96.34</v>
      </c>
      <c r="I445" s="48">
        <f t="shared" si="20"/>
        <v>153.66</v>
      </c>
    </row>
    <row r="446" spans="1:9" s="26" customFormat="1" ht="25.5" x14ac:dyDescent="0.2">
      <c r="A446" s="39">
        <v>19</v>
      </c>
      <c r="B446" s="41">
        <v>1017000052</v>
      </c>
      <c r="C446" s="56" t="s">
        <v>2264</v>
      </c>
      <c r="D446" s="41"/>
      <c r="E446" s="78" t="s">
        <v>9</v>
      </c>
      <c r="F446" s="41">
        <v>1</v>
      </c>
      <c r="G446" s="61">
        <v>100</v>
      </c>
      <c r="H446" s="50">
        <v>38.47</v>
      </c>
      <c r="I446" s="48">
        <f t="shared" si="20"/>
        <v>61.53</v>
      </c>
    </row>
    <row r="447" spans="1:9" s="26" customFormat="1" ht="25.5" x14ac:dyDescent="0.2">
      <c r="A447" s="39">
        <v>20</v>
      </c>
      <c r="B447" s="41">
        <v>1017000028</v>
      </c>
      <c r="C447" s="56" t="s">
        <v>2265</v>
      </c>
      <c r="D447" s="41"/>
      <c r="E447" s="78" t="s">
        <v>9</v>
      </c>
      <c r="F447" s="41">
        <v>6</v>
      </c>
      <c r="G447" s="61">
        <v>270</v>
      </c>
      <c r="H447" s="50">
        <v>270</v>
      </c>
      <c r="I447" s="48">
        <f t="shared" si="20"/>
        <v>0</v>
      </c>
    </row>
    <row r="448" spans="1:9" s="26" customFormat="1" x14ac:dyDescent="0.2">
      <c r="A448" s="39">
        <v>21</v>
      </c>
      <c r="B448" s="41">
        <v>1017000004</v>
      </c>
      <c r="C448" s="56" t="s">
        <v>2266</v>
      </c>
      <c r="D448" s="41"/>
      <c r="E448" s="78" t="s">
        <v>9</v>
      </c>
      <c r="F448" s="41">
        <v>1</v>
      </c>
      <c r="G448" s="61">
        <v>256</v>
      </c>
      <c r="H448" s="50">
        <v>256</v>
      </c>
      <c r="I448" s="48">
        <f t="shared" si="20"/>
        <v>0</v>
      </c>
    </row>
    <row r="449" spans="1:9" s="26" customFormat="1" ht="25.5" x14ac:dyDescent="0.2">
      <c r="A449" s="39">
        <v>22</v>
      </c>
      <c r="B449" s="41">
        <v>1017000033</v>
      </c>
      <c r="C449" s="56" t="s">
        <v>2267</v>
      </c>
      <c r="D449" s="41"/>
      <c r="E449" s="78" t="s">
        <v>9</v>
      </c>
      <c r="F449" s="41">
        <v>3</v>
      </c>
      <c r="G449" s="61">
        <v>120</v>
      </c>
      <c r="H449" s="50">
        <v>106.3</v>
      </c>
      <c r="I449" s="48">
        <f t="shared" si="20"/>
        <v>13.700000000000003</v>
      </c>
    </row>
    <row r="450" spans="1:9" s="26" customFormat="1" ht="18" customHeight="1" x14ac:dyDescent="0.2">
      <c r="A450" s="39">
        <v>23</v>
      </c>
      <c r="B450" s="41">
        <v>1017000022</v>
      </c>
      <c r="C450" s="56" t="s">
        <v>2268</v>
      </c>
      <c r="D450" s="41"/>
      <c r="E450" s="78" t="s">
        <v>9</v>
      </c>
      <c r="F450" s="41">
        <v>1</v>
      </c>
      <c r="G450" s="61">
        <v>21</v>
      </c>
      <c r="H450" s="50">
        <v>21</v>
      </c>
      <c r="I450" s="48">
        <f t="shared" si="20"/>
        <v>0</v>
      </c>
    </row>
    <row r="451" spans="1:9" s="26" customFormat="1" ht="25.5" x14ac:dyDescent="0.2">
      <c r="A451" s="39">
        <v>24</v>
      </c>
      <c r="B451" s="41">
        <v>1017000029</v>
      </c>
      <c r="C451" s="56" t="s">
        <v>2269</v>
      </c>
      <c r="D451" s="41"/>
      <c r="E451" s="78" t="s">
        <v>9</v>
      </c>
      <c r="F451" s="41">
        <v>3</v>
      </c>
      <c r="G451" s="61">
        <v>150</v>
      </c>
      <c r="H451" s="50">
        <v>98.88</v>
      </c>
      <c r="I451" s="48">
        <f t="shared" si="20"/>
        <v>51.120000000000005</v>
      </c>
    </row>
    <row r="452" spans="1:9" s="26" customFormat="1" ht="15.6" customHeight="1" x14ac:dyDescent="0.2">
      <c r="A452" s="39">
        <v>25</v>
      </c>
      <c r="B452" s="41">
        <v>1017000006</v>
      </c>
      <c r="C452" s="56" t="s">
        <v>2270</v>
      </c>
      <c r="D452" s="41"/>
      <c r="E452" s="78" t="s">
        <v>9</v>
      </c>
      <c r="F452" s="41">
        <v>4</v>
      </c>
      <c r="G452" s="61">
        <v>2205</v>
      </c>
      <c r="H452" s="50">
        <v>2205</v>
      </c>
      <c r="I452" s="48">
        <f t="shared" si="20"/>
        <v>0</v>
      </c>
    </row>
    <row r="453" spans="1:9" s="26" customFormat="1" ht="16.899999999999999" customHeight="1" x14ac:dyDescent="0.2">
      <c r="A453" s="39">
        <f t="shared" ref="A453:A495" si="21">A452+1</f>
        <v>26</v>
      </c>
      <c r="B453" s="41">
        <v>1017000053</v>
      </c>
      <c r="C453" s="56" t="s">
        <v>2270</v>
      </c>
      <c r="D453" s="41"/>
      <c r="E453" s="78" t="s">
        <v>9</v>
      </c>
      <c r="F453" s="41">
        <v>3</v>
      </c>
      <c r="G453" s="61">
        <v>300</v>
      </c>
      <c r="H453" s="50">
        <v>115.75</v>
      </c>
      <c r="I453" s="48">
        <f t="shared" si="20"/>
        <v>184.25</v>
      </c>
    </row>
    <row r="454" spans="1:9" s="26" customFormat="1" x14ac:dyDescent="0.2">
      <c r="A454" s="39">
        <f t="shared" si="21"/>
        <v>27</v>
      </c>
      <c r="B454" s="41">
        <v>1017000019</v>
      </c>
      <c r="C454" s="56" t="s">
        <v>2271</v>
      </c>
      <c r="D454" s="41"/>
      <c r="E454" s="78" t="s">
        <v>9</v>
      </c>
      <c r="F454" s="41">
        <v>3</v>
      </c>
      <c r="G454" s="61">
        <v>45</v>
      </c>
      <c r="H454" s="50">
        <v>38.56</v>
      </c>
      <c r="I454" s="48">
        <f t="shared" si="20"/>
        <v>6.4399999999999977</v>
      </c>
    </row>
    <row r="455" spans="1:9" s="26" customFormat="1" ht="25.5" x14ac:dyDescent="0.2">
      <c r="A455" s="39">
        <f t="shared" si="21"/>
        <v>28</v>
      </c>
      <c r="B455" s="41">
        <v>1017000039</v>
      </c>
      <c r="C455" s="56" t="s">
        <v>2272</v>
      </c>
      <c r="D455" s="41"/>
      <c r="E455" s="78" t="s">
        <v>9</v>
      </c>
      <c r="F455" s="41">
        <v>34</v>
      </c>
      <c r="G455" s="61">
        <v>680</v>
      </c>
      <c r="H455" s="50">
        <v>602.48</v>
      </c>
      <c r="I455" s="48">
        <f t="shared" si="20"/>
        <v>77.519999999999982</v>
      </c>
    </row>
    <row r="456" spans="1:9" s="26" customFormat="1" x14ac:dyDescent="0.2">
      <c r="A456" s="39">
        <f t="shared" si="21"/>
        <v>29</v>
      </c>
      <c r="B456" s="41">
        <v>1017000032</v>
      </c>
      <c r="C456" s="56" t="s">
        <v>2273</v>
      </c>
      <c r="D456" s="41"/>
      <c r="E456" s="78" t="s">
        <v>9</v>
      </c>
      <c r="F456" s="41">
        <v>6</v>
      </c>
      <c r="G456" s="61">
        <v>420</v>
      </c>
      <c r="H456" s="50">
        <v>366.05</v>
      </c>
      <c r="I456" s="48">
        <f t="shared" si="20"/>
        <v>53.949999999999989</v>
      </c>
    </row>
    <row r="457" spans="1:9" s="26" customFormat="1" x14ac:dyDescent="0.2">
      <c r="A457" s="39">
        <f t="shared" si="21"/>
        <v>30</v>
      </c>
      <c r="B457" s="41">
        <v>1017000042</v>
      </c>
      <c r="C457" s="56" t="s">
        <v>2273</v>
      </c>
      <c r="D457" s="41"/>
      <c r="E457" s="78" t="s">
        <v>9</v>
      </c>
      <c r="F457" s="41">
        <v>5</v>
      </c>
      <c r="G457" s="61">
        <v>690</v>
      </c>
      <c r="H457" s="50">
        <v>608.23</v>
      </c>
      <c r="I457" s="48">
        <f t="shared" si="20"/>
        <v>81.769999999999982</v>
      </c>
    </row>
    <row r="458" spans="1:9" s="26" customFormat="1" ht="25.5" x14ac:dyDescent="0.2">
      <c r="A458" s="39">
        <f t="shared" si="21"/>
        <v>31</v>
      </c>
      <c r="B458" s="41">
        <v>1017000023</v>
      </c>
      <c r="C458" s="56" t="s">
        <v>2274</v>
      </c>
      <c r="D458" s="41"/>
      <c r="E458" s="78" t="s">
        <v>9</v>
      </c>
      <c r="F458" s="41">
        <v>3</v>
      </c>
      <c r="G458" s="61">
        <v>61</v>
      </c>
      <c r="H458" s="50">
        <v>47.82</v>
      </c>
      <c r="I458" s="48">
        <f t="shared" si="20"/>
        <v>13.18</v>
      </c>
    </row>
    <row r="459" spans="1:9" s="26" customFormat="1" ht="18" customHeight="1" x14ac:dyDescent="0.2">
      <c r="A459" s="39">
        <f t="shared" si="21"/>
        <v>32</v>
      </c>
      <c r="B459" s="41">
        <v>1017000041</v>
      </c>
      <c r="C459" s="56" t="s">
        <v>2275</v>
      </c>
      <c r="D459" s="41"/>
      <c r="E459" s="78" t="s">
        <v>9</v>
      </c>
      <c r="F459" s="41">
        <v>8</v>
      </c>
      <c r="G459" s="61">
        <v>320</v>
      </c>
      <c r="H459" s="50">
        <v>320</v>
      </c>
      <c r="I459" s="48">
        <f t="shared" si="20"/>
        <v>0</v>
      </c>
    </row>
    <row r="460" spans="1:9" s="26" customFormat="1" x14ac:dyDescent="0.2">
      <c r="A460" s="39">
        <f t="shared" si="21"/>
        <v>33</v>
      </c>
      <c r="B460" s="41">
        <v>1017000054</v>
      </c>
      <c r="C460" s="56" t="s">
        <v>2276</v>
      </c>
      <c r="D460" s="41"/>
      <c r="E460" s="78" t="s">
        <v>9</v>
      </c>
      <c r="F460" s="41">
        <v>9</v>
      </c>
      <c r="G460" s="61">
        <v>900</v>
      </c>
      <c r="H460" s="50">
        <v>347.25</v>
      </c>
      <c r="I460" s="48">
        <f t="shared" si="20"/>
        <v>552.75</v>
      </c>
    </row>
    <row r="461" spans="1:9" s="26" customFormat="1" x14ac:dyDescent="0.2">
      <c r="A461" s="39">
        <f t="shared" si="21"/>
        <v>34</v>
      </c>
      <c r="B461" s="41">
        <v>1017000034</v>
      </c>
      <c r="C461" s="56" t="s">
        <v>2276</v>
      </c>
      <c r="D461" s="41"/>
      <c r="E461" s="78" t="s">
        <v>9</v>
      </c>
      <c r="F461" s="41">
        <v>11</v>
      </c>
      <c r="G461" s="61">
        <v>550</v>
      </c>
      <c r="H461" s="50">
        <v>490.09</v>
      </c>
      <c r="I461" s="48">
        <f t="shared" si="20"/>
        <v>59.910000000000025</v>
      </c>
    </row>
    <row r="462" spans="1:9" s="26" customFormat="1" ht="25.5" x14ac:dyDescent="0.2">
      <c r="A462" s="39">
        <f t="shared" si="21"/>
        <v>35</v>
      </c>
      <c r="B462" s="41">
        <v>1017000050</v>
      </c>
      <c r="C462" s="56" t="s">
        <v>2277</v>
      </c>
      <c r="D462" s="41"/>
      <c r="E462" s="78" t="s">
        <v>9</v>
      </c>
      <c r="F462" s="41">
        <v>1</v>
      </c>
      <c r="G462" s="61">
        <v>500</v>
      </c>
      <c r="H462" s="50">
        <v>193.03</v>
      </c>
      <c r="I462" s="48">
        <f t="shared" si="20"/>
        <v>306.97000000000003</v>
      </c>
    </row>
    <row r="463" spans="1:9" s="26" customFormat="1" ht="25.5" x14ac:dyDescent="0.2">
      <c r="A463" s="39">
        <f t="shared" si="21"/>
        <v>36</v>
      </c>
      <c r="B463" s="41">
        <v>1017000024</v>
      </c>
      <c r="C463" s="56" t="s">
        <v>2278</v>
      </c>
      <c r="D463" s="41"/>
      <c r="E463" s="78" t="s">
        <v>9</v>
      </c>
      <c r="F463" s="41">
        <v>7</v>
      </c>
      <c r="G463" s="61">
        <v>143</v>
      </c>
      <c r="H463" s="50">
        <v>127.77</v>
      </c>
      <c r="I463" s="48">
        <f t="shared" si="20"/>
        <v>15.230000000000004</v>
      </c>
    </row>
    <row r="464" spans="1:9" s="26" customFormat="1" ht="18" customHeight="1" x14ac:dyDescent="0.2">
      <c r="A464" s="39">
        <f t="shared" si="21"/>
        <v>37</v>
      </c>
      <c r="B464" s="41">
        <v>1017000025</v>
      </c>
      <c r="C464" s="56" t="s">
        <v>2279</v>
      </c>
      <c r="D464" s="41"/>
      <c r="E464" s="78" t="s">
        <v>9</v>
      </c>
      <c r="F464" s="41">
        <v>7</v>
      </c>
      <c r="G464" s="61">
        <v>141</v>
      </c>
      <c r="H464" s="50">
        <v>118.8</v>
      </c>
      <c r="I464" s="48">
        <f t="shared" si="20"/>
        <v>22.200000000000003</v>
      </c>
    </row>
    <row r="465" spans="1:9" s="26" customFormat="1" ht="18" customHeight="1" x14ac:dyDescent="0.2">
      <c r="A465" s="39">
        <f t="shared" si="21"/>
        <v>38</v>
      </c>
      <c r="B465" s="41" t="s">
        <v>148</v>
      </c>
      <c r="C465" s="56" t="s">
        <v>2280</v>
      </c>
      <c r="D465" s="41"/>
      <c r="E465" s="78" t="s">
        <v>9</v>
      </c>
      <c r="F465" s="41">
        <v>3</v>
      </c>
      <c r="G465" s="61">
        <v>31</v>
      </c>
      <c r="H465" s="50">
        <v>30.24</v>
      </c>
      <c r="I465" s="48">
        <f t="shared" si="20"/>
        <v>0.76000000000000156</v>
      </c>
    </row>
    <row r="466" spans="1:9" s="26" customFormat="1" ht="25.5" x14ac:dyDescent="0.2">
      <c r="A466" s="39">
        <f t="shared" si="21"/>
        <v>39</v>
      </c>
      <c r="B466" s="41">
        <v>1017000021</v>
      </c>
      <c r="C466" s="56" t="s">
        <v>2281</v>
      </c>
      <c r="D466" s="41"/>
      <c r="E466" s="78" t="s">
        <v>9</v>
      </c>
      <c r="F466" s="41">
        <v>64</v>
      </c>
      <c r="G466" s="61">
        <v>1673</v>
      </c>
      <c r="H466" s="50">
        <v>1484.1</v>
      </c>
      <c r="I466" s="48">
        <f t="shared" si="20"/>
        <v>188.90000000000009</v>
      </c>
    </row>
    <row r="467" spans="1:9" s="26" customFormat="1" x14ac:dyDescent="0.2">
      <c r="A467" s="39">
        <f t="shared" si="21"/>
        <v>40</v>
      </c>
      <c r="B467" s="41">
        <v>1017000007</v>
      </c>
      <c r="C467" s="56" t="s">
        <v>2282</v>
      </c>
      <c r="D467" s="41"/>
      <c r="E467" s="78" t="s">
        <v>9</v>
      </c>
      <c r="F467" s="41">
        <v>5</v>
      </c>
      <c r="G467" s="61">
        <v>1116</v>
      </c>
      <c r="H467" s="50">
        <v>1116</v>
      </c>
      <c r="I467" s="48">
        <f t="shared" si="20"/>
        <v>0</v>
      </c>
    </row>
    <row r="468" spans="1:9" s="26" customFormat="1" ht="25.5" x14ac:dyDescent="0.2">
      <c r="A468" s="39">
        <f t="shared" si="21"/>
        <v>41</v>
      </c>
      <c r="B468" s="41">
        <v>1017000017</v>
      </c>
      <c r="C468" s="56" t="s">
        <v>2283</v>
      </c>
      <c r="D468" s="41"/>
      <c r="E468" s="78" t="s">
        <v>9</v>
      </c>
      <c r="F468" s="41">
        <v>12</v>
      </c>
      <c r="G468" s="61">
        <v>491</v>
      </c>
      <c r="H468" s="50">
        <v>431.64</v>
      </c>
      <c r="I468" s="48">
        <f t="shared" si="20"/>
        <v>59.360000000000014</v>
      </c>
    </row>
    <row r="469" spans="1:9" s="26" customFormat="1" ht="25.5" x14ac:dyDescent="0.2">
      <c r="A469" s="39">
        <f t="shared" si="21"/>
        <v>42</v>
      </c>
      <c r="B469" s="41">
        <v>1017000020</v>
      </c>
      <c r="C469" s="56" t="s">
        <v>2284</v>
      </c>
      <c r="D469" s="41"/>
      <c r="E469" s="78" t="s">
        <v>9</v>
      </c>
      <c r="F469" s="41">
        <v>2</v>
      </c>
      <c r="G469" s="61">
        <v>27</v>
      </c>
      <c r="H469" s="50">
        <v>27</v>
      </c>
      <c r="I469" s="48">
        <f t="shared" si="20"/>
        <v>0</v>
      </c>
    </row>
    <row r="470" spans="1:9" s="26" customFormat="1" ht="25.5" x14ac:dyDescent="0.2">
      <c r="A470" s="39">
        <f t="shared" si="21"/>
        <v>43</v>
      </c>
      <c r="B470" s="41">
        <v>1017000055</v>
      </c>
      <c r="C470" s="56" t="s">
        <v>2285</v>
      </c>
      <c r="D470" s="41"/>
      <c r="E470" s="78" t="s">
        <v>9</v>
      </c>
      <c r="F470" s="41">
        <v>2</v>
      </c>
      <c r="G470" s="61">
        <v>500</v>
      </c>
      <c r="H470" s="50">
        <v>193.03</v>
      </c>
      <c r="I470" s="48">
        <f t="shared" si="20"/>
        <v>306.97000000000003</v>
      </c>
    </row>
    <row r="471" spans="1:9" s="26" customFormat="1" ht="25.5" x14ac:dyDescent="0.2">
      <c r="A471" s="39">
        <f t="shared" si="21"/>
        <v>44</v>
      </c>
      <c r="B471" s="41">
        <v>1017000030</v>
      </c>
      <c r="C471" s="56" t="s">
        <v>2286</v>
      </c>
      <c r="D471" s="41"/>
      <c r="E471" s="78" t="s">
        <v>9</v>
      </c>
      <c r="F471" s="41">
        <v>2</v>
      </c>
      <c r="G471" s="61">
        <v>140</v>
      </c>
      <c r="H471" s="50">
        <v>118.13</v>
      </c>
      <c r="I471" s="48">
        <f t="shared" si="20"/>
        <v>21.870000000000005</v>
      </c>
    </row>
    <row r="472" spans="1:9" s="26" customFormat="1" ht="25.5" x14ac:dyDescent="0.2">
      <c r="A472" s="39">
        <f t="shared" si="21"/>
        <v>45</v>
      </c>
      <c r="B472" s="41">
        <v>1017000003</v>
      </c>
      <c r="C472" s="56" t="s">
        <v>2287</v>
      </c>
      <c r="D472" s="41"/>
      <c r="E472" s="78" t="s">
        <v>9</v>
      </c>
      <c r="F472" s="41">
        <v>1</v>
      </c>
      <c r="G472" s="61">
        <v>223</v>
      </c>
      <c r="H472" s="50">
        <v>223</v>
      </c>
      <c r="I472" s="48">
        <f t="shared" si="20"/>
        <v>0</v>
      </c>
    </row>
    <row r="473" spans="1:9" s="26" customFormat="1" ht="18" customHeight="1" x14ac:dyDescent="0.2">
      <c r="A473" s="39">
        <f t="shared" si="21"/>
        <v>46</v>
      </c>
      <c r="B473" s="41">
        <v>1017000001</v>
      </c>
      <c r="C473" s="56" t="s">
        <v>2288</v>
      </c>
      <c r="D473" s="41"/>
      <c r="E473" s="78" t="s">
        <v>9</v>
      </c>
      <c r="F473" s="41">
        <v>3</v>
      </c>
      <c r="G473" s="61">
        <v>772.8</v>
      </c>
      <c r="H473" s="50">
        <v>772.8</v>
      </c>
      <c r="I473" s="48">
        <f t="shared" si="20"/>
        <v>0</v>
      </c>
    </row>
    <row r="474" spans="1:9" s="26" customFormat="1" ht="18" customHeight="1" x14ac:dyDescent="0.2">
      <c r="A474" s="39">
        <f t="shared" si="21"/>
        <v>47</v>
      </c>
      <c r="B474" s="41">
        <v>1017000049</v>
      </c>
      <c r="C474" s="56" t="s">
        <v>2288</v>
      </c>
      <c r="D474" s="41"/>
      <c r="E474" s="78" t="s">
        <v>9</v>
      </c>
      <c r="F474" s="41">
        <v>1</v>
      </c>
      <c r="G474" s="61">
        <v>100</v>
      </c>
      <c r="H474" s="50">
        <v>38.47</v>
      </c>
      <c r="I474" s="48">
        <f t="shared" si="20"/>
        <v>61.53</v>
      </c>
    </row>
    <row r="475" spans="1:9" s="26" customFormat="1" x14ac:dyDescent="0.2">
      <c r="A475" s="39">
        <f t="shared" si="21"/>
        <v>48</v>
      </c>
      <c r="B475" s="41">
        <v>1017000011</v>
      </c>
      <c r="C475" s="56" t="s">
        <v>2289</v>
      </c>
      <c r="D475" s="41"/>
      <c r="E475" s="78" t="s">
        <v>9</v>
      </c>
      <c r="F475" s="41">
        <v>2</v>
      </c>
      <c r="G475" s="61">
        <v>1103</v>
      </c>
      <c r="H475" s="50">
        <v>1103</v>
      </c>
      <c r="I475" s="48">
        <f t="shared" si="20"/>
        <v>0</v>
      </c>
    </row>
    <row r="476" spans="1:9" s="26" customFormat="1" ht="16.149999999999999" customHeight="1" x14ac:dyDescent="0.2">
      <c r="A476" s="39">
        <f t="shared" si="21"/>
        <v>49</v>
      </c>
      <c r="B476" s="41">
        <v>1017000031</v>
      </c>
      <c r="C476" s="56" t="s">
        <v>2290</v>
      </c>
      <c r="D476" s="41"/>
      <c r="E476" s="78" t="s">
        <v>9</v>
      </c>
      <c r="F476" s="41">
        <v>9</v>
      </c>
      <c r="G476" s="61">
        <v>360</v>
      </c>
      <c r="H476" s="50">
        <v>318.89999999999998</v>
      </c>
      <c r="I476" s="48">
        <f t="shared" si="20"/>
        <v>41.100000000000023</v>
      </c>
    </row>
    <row r="477" spans="1:9" s="26" customFormat="1" ht="25.5" x14ac:dyDescent="0.2">
      <c r="A477" s="39">
        <f t="shared" si="21"/>
        <v>50</v>
      </c>
      <c r="B477" s="41">
        <v>1017000048</v>
      </c>
      <c r="C477" s="56" t="s">
        <v>2291</v>
      </c>
      <c r="D477" s="41"/>
      <c r="E477" s="78" t="s">
        <v>9</v>
      </c>
      <c r="F477" s="41">
        <v>1</v>
      </c>
      <c r="G477" s="61">
        <v>253</v>
      </c>
      <c r="H477" s="50">
        <v>220.3</v>
      </c>
      <c r="I477" s="48">
        <f t="shared" si="20"/>
        <v>32.699999999999989</v>
      </c>
    </row>
    <row r="478" spans="1:9" s="26" customFormat="1" ht="25.5" x14ac:dyDescent="0.2">
      <c r="A478" s="39">
        <f t="shared" si="21"/>
        <v>51</v>
      </c>
      <c r="B478" s="41">
        <v>1017000058</v>
      </c>
      <c r="C478" s="56" t="s">
        <v>2292</v>
      </c>
      <c r="D478" s="41"/>
      <c r="E478" s="78" t="s">
        <v>9</v>
      </c>
      <c r="F478" s="41">
        <v>6</v>
      </c>
      <c r="G478" s="61">
        <v>300</v>
      </c>
      <c r="H478" s="50">
        <v>115.75</v>
      </c>
      <c r="I478" s="48">
        <f t="shared" si="20"/>
        <v>184.25</v>
      </c>
    </row>
    <row r="479" spans="1:9" s="26" customFormat="1" x14ac:dyDescent="0.2">
      <c r="A479" s="39">
        <f t="shared" si="21"/>
        <v>52</v>
      </c>
      <c r="B479" s="41">
        <v>1017000056</v>
      </c>
      <c r="C479" s="56" t="s">
        <v>2293</v>
      </c>
      <c r="D479" s="41"/>
      <c r="E479" s="78" t="s">
        <v>9</v>
      </c>
      <c r="F479" s="41">
        <v>5</v>
      </c>
      <c r="G479" s="61">
        <v>500</v>
      </c>
      <c r="H479" s="50">
        <v>193.03</v>
      </c>
      <c r="I479" s="48">
        <f t="shared" si="20"/>
        <v>306.97000000000003</v>
      </c>
    </row>
    <row r="480" spans="1:9" s="26" customFormat="1" ht="14.45" customHeight="1" x14ac:dyDescent="0.2">
      <c r="A480" s="39">
        <f t="shared" si="21"/>
        <v>53</v>
      </c>
      <c r="B480" s="41">
        <v>101700001</v>
      </c>
      <c r="C480" s="56" t="s">
        <v>2294</v>
      </c>
      <c r="D480" s="41">
        <v>1998</v>
      </c>
      <c r="E480" s="78" t="s">
        <v>9</v>
      </c>
      <c r="F480" s="41">
        <v>1</v>
      </c>
      <c r="G480" s="61">
        <v>43</v>
      </c>
      <c r="H480" s="50">
        <v>2.96</v>
      </c>
      <c r="I480" s="48">
        <f t="shared" si="20"/>
        <v>40.04</v>
      </c>
    </row>
    <row r="481" spans="1:9" s="26" customFormat="1" x14ac:dyDescent="0.2">
      <c r="A481" s="39">
        <f t="shared" si="21"/>
        <v>54</v>
      </c>
      <c r="B481" s="41">
        <v>101700002</v>
      </c>
      <c r="C481" s="56" t="s">
        <v>2295</v>
      </c>
      <c r="D481" s="41">
        <v>1998</v>
      </c>
      <c r="E481" s="78" t="s">
        <v>9</v>
      </c>
      <c r="F481" s="41">
        <v>1</v>
      </c>
      <c r="G481" s="61">
        <v>43</v>
      </c>
      <c r="H481" s="50">
        <v>2.96</v>
      </c>
      <c r="I481" s="48">
        <f t="shared" si="20"/>
        <v>40.04</v>
      </c>
    </row>
    <row r="482" spans="1:9" s="26" customFormat="1" x14ac:dyDescent="0.2">
      <c r="A482" s="39">
        <f t="shared" si="21"/>
        <v>55</v>
      </c>
      <c r="B482" s="41">
        <v>101700003</v>
      </c>
      <c r="C482" s="56" t="s">
        <v>2295</v>
      </c>
      <c r="D482" s="41">
        <v>1998</v>
      </c>
      <c r="E482" s="78" t="s">
        <v>9</v>
      </c>
      <c r="F482" s="41">
        <v>1</v>
      </c>
      <c r="G482" s="61">
        <v>56</v>
      </c>
      <c r="H482" s="50">
        <v>3.88</v>
      </c>
      <c r="I482" s="48">
        <f t="shared" si="20"/>
        <v>52.12</v>
      </c>
    </row>
    <row r="483" spans="1:9" s="26" customFormat="1" x14ac:dyDescent="0.2">
      <c r="A483" s="39">
        <f t="shared" si="21"/>
        <v>56</v>
      </c>
      <c r="B483" s="41">
        <v>101700004</v>
      </c>
      <c r="C483" s="56" t="s">
        <v>2295</v>
      </c>
      <c r="D483" s="41">
        <v>1998</v>
      </c>
      <c r="E483" s="78" t="s">
        <v>9</v>
      </c>
      <c r="F483" s="41">
        <v>1</v>
      </c>
      <c r="G483" s="61">
        <v>103</v>
      </c>
      <c r="H483" s="50">
        <v>7.11</v>
      </c>
      <c r="I483" s="48">
        <f t="shared" si="20"/>
        <v>95.89</v>
      </c>
    </row>
    <row r="484" spans="1:9" s="26" customFormat="1" x14ac:dyDescent="0.2">
      <c r="A484" s="39">
        <f t="shared" si="21"/>
        <v>57</v>
      </c>
      <c r="B484" s="41">
        <v>101700005</v>
      </c>
      <c r="C484" s="56" t="s">
        <v>2295</v>
      </c>
      <c r="D484" s="41">
        <v>1998</v>
      </c>
      <c r="E484" s="78" t="s">
        <v>9</v>
      </c>
      <c r="F484" s="41">
        <v>1</v>
      </c>
      <c r="G484" s="61">
        <v>103</v>
      </c>
      <c r="H484" s="50">
        <v>7.11</v>
      </c>
      <c r="I484" s="48">
        <f t="shared" si="20"/>
        <v>95.89</v>
      </c>
    </row>
    <row r="485" spans="1:9" s="26" customFormat="1" x14ac:dyDescent="0.2">
      <c r="A485" s="39">
        <f t="shared" si="21"/>
        <v>58</v>
      </c>
      <c r="B485" s="41">
        <v>101700006</v>
      </c>
      <c r="C485" s="56" t="s">
        <v>2295</v>
      </c>
      <c r="D485" s="41">
        <v>1998</v>
      </c>
      <c r="E485" s="78" t="s">
        <v>9</v>
      </c>
      <c r="F485" s="41">
        <v>1</v>
      </c>
      <c r="G485" s="61">
        <v>103</v>
      </c>
      <c r="H485" s="50">
        <v>7.11</v>
      </c>
      <c r="I485" s="48">
        <f t="shared" si="20"/>
        <v>95.89</v>
      </c>
    </row>
    <row r="486" spans="1:9" s="26" customFormat="1" x14ac:dyDescent="0.2">
      <c r="A486" s="39">
        <f t="shared" si="21"/>
        <v>59</v>
      </c>
      <c r="B486" s="41">
        <v>101700007</v>
      </c>
      <c r="C486" s="56" t="s">
        <v>2295</v>
      </c>
      <c r="D486" s="41">
        <v>1998</v>
      </c>
      <c r="E486" s="78" t="s">
        <v>9</v>
      </c>
      <c r="F486" s="41">
        <v>1</v>
      </c>
      <c r="G486" s="61">
        <v>102</v>
      </c>
      <c r="H486" s="50">
        <v>7.06</v>
      </c>
      <c r="I486" s="48">
        <f t="shared" si="20"/>
        <v>94.94</v>
      </c>
    </row>
    <row r="487" spans="1:9" s="26" customFormat="1" x14ac:dyDescent="0.2">
      <c r="A487" s="39">
        <f t="shared" si="21"/>
        <v>60</v>
      </c>
      <c r="B487" s="41">
        <v>101700009</v>
      </c>
      <c r="C487" s="56" t="s">
        <v>2295</v>
      </c>
      <c r="D487" s="41">
        <v>1998</v>
      </c>
      <c r="E487" s="78" t="s">
        <v>9</v>
      </c>
      <c r="F487" s="41">
        <v>1</v>
      </c>
      <c r="G487" s="61">
        <v>114</v>
      </c>
      <c r="H487" s="50">
        <v>7.89</v>
      </c>
      <c r="I487" s="48">
        <f t="shared" si="20"/>
        <v>106.11</v>
      </c>
    </row>
    <row r="488" spans="1:9" s="26" customFormat="1" x14ac:dyDescent="0.2">
      <c r="A488" s="39">
        <f t="shared" si="21"/>
        <v>61</v>
      </c>
      <c r="B488" s="41">
        <v>101700010</v>
      </c>
      <c r="C488" s="56" t="s">
        <v>2295</v>
      </c>
      <c r="D488" s="41">
        <v>1998</v>
      </c>
      <c r="E488" s="78" t="s">
        <v>9</v>
      </c>
      <c r="F488" s="41">
        <v>1</v>
      </c>
      <c r="G488" s="61">
        <v>113</v>
      </c>
      <c r="H488" s="50">
        <v>7.83</v>
      </c>
      <c r="I488" s="48">
        <f t="shared" si="20"/>
        <v>105.17</v>
      </c>
    </row>
    <row r="489" spans="1:9" s="26" customFormat="1" x14ac:dyDescent="0.2">
      <c r="A489" s="39">
        <f t="shared" si="21"/>
        <v>62</v>
      </c>
      <c r="B489" s="41">
        <v>101700011</v>
      </c>
      <c r="C489" s="56" t="s">
        <v>2295</v>
      </c>
      <c r="D489" s="41">
        <v>1998</v>
      </c>
      <c r="E489" s="78" t="s">
        <v>9</v>
      </c>
      <c r="F489" s="41">
        <v>1</v>
      </c>
      <c r="G489" s="61">
        <v>113</v>
      </c>
      <c r="H489" s="50">
        <v>7.83</v>
      </c>
      <c r="I489" s="48">
        <f t="shared" si="20"/>
        <v>105.17</v>
      </c>
    </row>
    <row r="490" spans="1:9" s="26" customFormat="1" x14ac:dyDescent="0.2">
      <c r="A490" s="39">
        <f t="shared" si="21"/>
        <v>63</v>
      </c>
      <c r="B490" s="41">
        <v>101700012</v>
      </c>
      <c r="C490" s="56" t="s">
        <v>2295</v>
      </c>
      <c r="D490" s="41">
        <v>1998</v>
      </c>
      <c r="E490" s="78" t="s">
        <v>9</v>
      </c>
      <c r="F490" s="41">
        <v>1</v>
      </c>
      <c r="G490" s="61">
        <v>113</v>
      </c>
      <c r="H490" s="50">
        <v>7.83</v>
      </c>
      <c r="I490" s="48">
        <f t="shared" si="20"/>
        <v>105.17</v>
      </c>
    </row>
    <row r="491" spans="1:9" s="26" customFormat="1" ht="15.6" customHeight="1" x14ac:dyDescent="0.2">
      <c r="A491" s="39">
        <f t="shared" si="21"/>
        <v>64</v>
      </c>
      <c r="B491" s="41">
        <v>101700013</v>
      </c>
      <c r="C491" s="56" t="s">
        <v>2294</v>
      </c>
      <c r="D491" s="41">
        <v>1998</v>
      </c>
      <c r="E491" s="78" t="s">
        <v>9</v>
      </c>
      <c r="F491" s="41">
        <v>1</v>
      </c>
      <c r="G491" s="61">
        <v>43</v>
      </c>
      <c r="H491" s="50">
        <v>2.96</v>
      </c>
      <c r="I491" s="48">
        <f t="shared" si="20"/>
        <v>40.04</v>
      </c>
    </row>
    <row r="492" spans="1:9" s="26" customFormat="1" ht="15.6" customHeight="1" x14ac:dyDescent="0.2">
      <c r="A492" s="39">
        <f t="shared" si="21"/>
        <v>65</v>
      </c>
      <c r="B492" s="41">
        <v>101700014</v>
      </c>
      <c r="C492" s="56" t="s">
        <v>2294</v>
      </c>
      <c r="D492" s="41">
        <v>1998</v>
      </c>
      <c r="E492" s="78" t="s">
        <v>9</v>
      </c>
      <c r="F492" s="41">
        <v>1</v>
      </c>
      <c r="G492" s="61">
        <v>43</v>
      </c>
      <c r="H492" s="50">
        <v>2.96</v>
      </c>
      <c r="I492" s="48">
        <f t="shared" si="20"/>
        <v>40.04</v>
      </c>
    </row>
    <row r="493" spans="1:9" s="26" customFormat="1" ht="15.6" customHeight="1" x14ac:dyDescent="0.2">
      <c r="A493" s="39">
        <f t="shared" si="21"/>
        <v>66</v>
      </c>
      <c r="B493" s="41">
        <v>101700015</v>
      </c>
      <c r="C493" s="56" t="s">
        <v>2294</v>
      </c>
      <c r="D493" s="41">
        <v>1998</v>
      </c>
      <c r="E493" s="78" t="s">
        <v>9</v>
      </c>
      <c r="F493" s="41">
        <v>1</v>
      </c>
      <c r="G493" s="61">
        <v>43</v>
      </c>
      <c r="H493" s="50">
        <v>2.96</v>
      </c>
      <c r="I493" s="48">
        <f t="shared" si="20"/>
        <v>40.04</v>
      </c>
    </row>
    <row r="494" spans="1:9" s="26" customFormat="1" ht="15.6" customHeight="1" x14ac:dyDescent="0.2">
      <c r="A494" s="39">
        <f t="shared" si="21"/>
        <v>67</v>
      </c>
      <c r="B494" s="41">
        <v>101700016</v>
      </c>
      <c r="C494" s="56" t="s">
        <v>2294</v>
      </c>
      <c r="D494" s="41">
        <v>1998</v>
      </c>
      <c r="E494" s="78" t="s">
        <v>9</v>
      </c>
      <c r="F494" s="41">
        <v>1</v>
      </c>
      <c r="G494" s="61">
        <v>43</v>
      </c>
      <c r="H494" s="50">
        <v>2.96</v>
      </c>
      <c r="I494" s="48">
        <f t="shared" si="20"/>
        <v>40.04</v>
      </c>
    </row>
    <row r="495" spans="1:9" s="26" customFormat="1" ht="15.6" customHeight="1" thickBot="1" x14ac:dyDescent="0.25">
      <c r="A495" s="39">
        <f t="shared" si="21"/>
        <v>68</v>
      </c>
      <c r="B495" s="42">
        <v>101700017</v>
      </c>
      <c r="C495" s="75" t="s">
        <v>2296</v>
      </c>
      <c r="D495" s="42">
        <v>1998</v>
      </c>
      <c r="E495" s="78" t="s">
        <v>9</v>
      </c>
      <c r="F495" s="42">
        <v>1</v>
      </c>
      <c r="G495" s="64">
        <v>72</v>
      </c>
      <c r="H495" s="51">
        <v>4.9800000000000004</v>
      </c>
      <c r="I495" s="66">
        <f t="shared" si="20"/>
        <v>67.02</v>
      </c>
    </row>
    <row r="496" spans="1:9" s="26" customFormat="1" ht="13.5" thickBot="1" x14ac:dyDescent="0.25">
      <c r="A496" s="366" t="s">
        <v>7</v>
      </c>
      <c r="B496" s="367"/>
      <c r="C496" s="367"/>
      <c r="D496" s="367"/>
      <c r="E496" s="367"/>
      <c r="F496" s="367"/>
      <c r="G496" s="103">
        <f>SUM(G428:G495)</f>
        <v>21381.469999999998</v>
      </c>
      <c r="H496" s="103">
        <v>17114.23</v>
      </c>
      <c r="I496" s="104">
        <f>SUM(I428:I495)</f>
        <v>4267.2400000000007</v>
      </c>
    </row>
    <row r="497" spans="1:9" s="28" customFormat="1" ht="13.5" thickBot="1" x14ac:dyDescent="0.25">
      <c r="A497" s="368" t="s">
        <v>149</v>
      </c>
      <c r="B497" s="369"/>
      <c r="C497" s="369"/>
      <c r="D497" s="369"/>
      <c r="E497" s="369"/>
      <c r="F497" s="369"/>
      <c r="G497" s="369"/>
      <c r="H497" s="369"/>
      <c r="I497" s="370"/>
    </row>
    <row r="498" spans="1:9" s="28" customFormat="1" x14ac:dyDescent="0.2">
      <c r="A498" s="128">
        <v>1</v>
      </c>
      <c r="B498" s="129">
        <v>101860000</v>
      </c>
      <c r="C498" s="130" t="s">
        <v>788</v>
      </c>
      <c r="D498" s="131">
        <v>2023</v>
      </c>
      <c r="E498" s="131" t="s">
        <v>9</v>
      </c>
      <c r="F498" s="131">
        <v>1</v>
      </c>
      <c r="G498" s="132">
        <v>10480</v>
      </c>
      <c r="H498" s="208">
        <v>3056.66</v>
      </c>
      <c r="I498" s="67">
        <f t="shared" ref="I498:I499" si="22">G498-H498</f>
        <v>7423.34</v>
      </c>
    </row>
    <row r="499" spans="1:9" s="28" customFormat="1" ht="13.5" thickBot="1" x14ac:dyDescent="0.25">
      <c r="A499" s="111">
        <v>2</v>
      </c>
      <c r="B499" s="122">
        <v>101800001</v>
      </c>
      <c r="C499" s="123" t="s">
        <v>150</v>
      </c>
      <c r="D499" s="124">
        <v>2023</v>
      </c>
      <c r="E499" s="125" t="s">
        <v>9</v>
      </c>
      <c r="F499" s="124">
        <v>1</v>
      </c>
      <c r="G499" s="126">
        <v>10480</v>
      </c>
      <c r="H499" s="112">
        <v>2882.01</v>
      </c>
      <c r="I499" s="127">
        <f t="shared" si="22"/>
        <v>7597.99</v>
      </c>
    </row>
    <row r="500" spans="1:9" s="28" customFormat="1" ht="13.5" thickBot="1" x14ac:dyDescent="0.25">
      <c r="A500" s="366" t="s">
        <v>7</v>
      </c>
      <c r="B500" s="367"/>
      <c r="C500" s="367"/>
      <c r="D500" s="367"/>
      <c r="E500" s="367"/>
      <c r="F500" s="367"/>
      <c r="G500" s="103">
        <f>SUM(G498:G499)</f>
        <v>20960</v>
      </c>
      <c r="H500" s="103">
        <f>SUM(H498:H499)</f>
        <v>5938.67</v>
      </c>
      <c r="I500" s="104">
        <f>SUM(I498:I499)</f>
        <v>15021.33</v>
      </c>
    </row>
    <row r="501" spans="1:9" s="28" customFormat="1" ht="13.5" thickBot="1" x14ac:dyDescent="0.25">
      <c r="A501" s="371" t="s">
        <v>22</v>
      </c>
      <c r="B501" s="372"/>
      <c r="C501" s="372"/>
      <c r="D501" s="372"/>
      <c r="E501" s="372"/>
      <c r="F501" s="372"/>
      <c r="G501" s="372"/>
      <c r="H501" s="372"/>
      <c r="I501" s="373"/>
    </row>
    <row r="502" spans="1:9" s="26" customFormat="1" x14ac:dyDescent="0.2">
      <c r="A502" s="39">
        <v>1</v>
      </c>
      <c r="B502" s="41">
        <v>11134002</v>
      </c>
      <c r="C502" s="45" t="s">
        <v>789</v>
      </c>
      <c r="D502" s="160">
        <v>38353</v>
      </c>
      <c r="E502" s="78" t="s">
        <v>9</v>
      </c>
      <c r="F502" s="41">
        <v>1</v>
      </c>
      <c r="G502" s="61">
        <v>165</v>
      </c>
      <c r="H502" s="50">
        <f>G502/2</f>
        <v>82.5</v>
      </c>
      <c r="I502" s="67">
        <f t="shared" ref="I502:I565" si="23">G502-H502</f>
        <v>82.5</v>
      </c>
    </row>
    <row r="503" spans="1:9" s="26" customFormat="1" x14ac:dyDescent="0.2">
      <c r="A503" s="39">
        <v>2</v>
      </c>
      <c r="B503" s="41">
        <v>11134017</v>
      </c>
      <c r="C503" s="45" t="s">
        <v>2297</v>
      </c>
      <c r="D503" s="161">
        <v>37922</v>
      </c>
      <c r="E503" s="78" t="s">
        <v>9</v>
      </c>
      <c r="F503" s="41">
        <v>1</v>
      </c>
      <c r="G503" s="61">
        <v>917</v>
      </c>
      <c r="H503" s="50">
        <f t="shared" ref="H503:H566" si="24">G503/2</f>
        <v>458.5</v>
      </c>
      <c r="I503" s="105">
        <f t="shared" si="23"/>
        <v>458.5</v>
      </c>
    </row>
    <row r="504" spans="1:9" s="26" customFormat="1" x14ac:dyDescent="0.2">
      <c r="A504" s="39">
        <v>3</v>
      </c>
      <c r="B504" s="41">
        <v>11134029</v>
      </c>
      <c r="C504" s="45" t="s">
        <v>2298</v>
      </c>
      <c r="D504" s="161">
        <v>40527</v>
      </c>
      <c r="E504" s="78" t="s">
        <v>9</v>
      </c>
      <c r="F504" s="41">
        <v>1</v>
      </c>
      <c r="G504" s="61">
        <v>752</v>
      </c>
      <c r="H504" s="50">
        <f t="shared" si="24"/>
        <v>376</v>
      </c>
      <c r="I504" s="105">
        <f t="shared" si="23"/>
        <v>376</v>
      </c>
    </row>
    <row r="505" spans="1:9" s="26" customFormat="1" x14ac:dyDescent="0.2">
      <c r="A505" s="39">
        <v>4</v>
      </c>
      <c r="B505" s="41">
        <v>11134030</v>
      </c>
      <c r="C505" s="45" t="s">
        <v>284</v>
      </c>
      <c r="D505" s="161">
        <v>40527</v>
      </c>
      <c r="E505" s="78" t="s">
        <v>9</v>
      </c>
      <c r="F505" s="41">
        <v>20</v>
      </c>
      <c r="G505" s="61">
        <v>19200</v>
      </c>
      <c r="H505" s="50">
        <f t="shared" si="24"/>
        <v>9600</v>
      </c>
      <c r="I505" s="105">
        <f t="shared" si="23"/>
        <v>9600</v>
      </c>
    </row>
    <row r="506" spans="1:9" s="26" customFormat="1" x14ac:dyDescent="0.2">
      <c r="A506" s="39">
        <v>5</v>
      </c>
      <c r="B506" s="41">
        <v>11134031</v>
      </c>
      <c r="C506" s="45" t="s">
        <v>2299</v>
      </c>
      <c r="D506" s="161">
        <v>40527</v>
      </c>
      <c r="E506" s="78" t="s">
        <v>9</v>
      </c>
      <c r="F506" s="41">
        <v>10</v>
      </c>
      <c r="G506" s="61">
        <v>6300</v>
      </c>
      <c r="H506" s="50">
        <f t="shared" si="24"/>
        <v>3150</v>
      </c>
      <c r="I506" s="105">
        <f t="shared" si="23"/>
        <v>3150</v>
      </c>
    </row>
    <row r="507" spans="1:9" s="26" customFormat="1" x14ac:dyDescent="0.2">
      <c r="A507" s="39">
        <v>6</v>
      </c>
      <c r="B507" s="41">
        <v>11134032</v>
      </c>
      <c r="C507" s="45" t="s">
        <v>790</v>
      </c>
      <c r="D507" s="161">
        <v>41440</v>
      </c>
      <c r="E507" s="78" t="s">
        <v>9</v>
      </c>
      <c r="F507" s="41">
        <v>1</v>
      </c>
      <c r="G507" s="61">
        <v>450</v>
      </c>
      <c r="H507" s="50">
        <f t="shared" si="24"/>
        <v>225</v>
      </c>
      <c r="I507" s="105">
        <f t="shared" si="23"/>
        <v>225</v>
      </c>
    </row>
    <row r="508" spans="1:9" s="26" customFormat="1" x14ac:dyDescent="0.2">
      <c r="A508" s="39">
        <v>7</v>
      </c>
      <c r="B508" s="41">
        <v>11134035</v>
      </c>
      <c r="C508" s="45" t="s">
        <v>2300</v>
      </c>
      <c r="D508" s="161">
        <v>41871</v>
      </c>
      <c r="E508" s="78" t="s">
        <v>9</v>
      </c>
      <c r="F508" s="41">
        <v>1</v>
      </c>
      <c r="G508" s="61">
        <v>785</v>
      </c>
      <c r="H508" s="50">
        <f t="shared" si="24"/>
        <v>392.5</v>
      </c>
      <c r="I508" s="105">
        <f t="shared" si="23"/>
        <v>392.5</v>
      </c>
    </row>
    <row r="509" spans="1:9" s="26" customFormat="1" x14ac:dyDescent="0.2">
      <c r="A509" s="39">
        <v>8</v>
      </c>
      <c r="B509" s="41">
        <v>11134037</v>
      </c>
      <c r="C509" s="45" t="s">
        <v>2301</v>
      </c>
      <c r="D509" s="161">
        <v>38353</v>
      </c>
      <c r="E509" s="78" t="s">
        <v>9</v>
      </c>
      <c r="F509" s="41">
        <v>1</v>
      </c>
      <c r="G509" s="61">
        <v>2583</v>
      </c>
      <c r="H509" s="50">
        <f t="shared" si="24"/>
        <v>1291.5</v>
      </c>
      <c r="I509" s="105">
        <f t="shared" si="23"/>
        <v>1291.5</v>
      </c>
    </row>
    <row r="510" spans="1:9" s="26" customFormat="1" x14ac:dyDescent="0.2">
      <c r="A510" s="39">
        <v>9</v>
      </c>
      <c r="B510" s="41">
        <v>11134039</v>
      </c>
      <c r="C510" s="45" t="s">
        <v>2302</v>
      </c>
      <c r="D510" s="161">
        <v>38353</v>
      </c>
      <c r="E510" s="78" t="s">
        <v>9</v>
      </c>
      <c r="F510" s="41">
        <v>1</v>
      </c>
      <c r="G510" s="61">
        <v>2583</v>
      </c>
      <c r="H510" s="50">
        <f t="shared" si="24"/>
        <v>1291.5</v>
      </c>
      <c r="I510" s="105">
        <f t="shared" si="23"/>
        <v>1291.5</v>
      </c>
    </row>
    <row r="511" spans="1:9" s="26" customFormat="1" x14ac:dyDescent="0.2">
      <c r="A511" s="39">
        <v>10</v>
      </c>
      <c r="B511" s="41">
        <v>11134041</v>
      </c>
      <c r="C511" s="45" t="s">
        <v>791</v>
      </c>
      <c r="D511" s="161">
        <v>38353</v>
      </c>
      <c r="E511" s="78" t="s">
        <v>9</v>
      </c>
      <c r="F511" s="41">
        <v>1</v>
      </c>
      <c r="G511" s="61">
        <v>3025</v>
      </c>
      <c r="H511" s="50">
        <f t="shared" si="24"/>
        <v>1512.5</v>
      </c>
      <c r="I511" s="105">
        <f t="shared" si="23"/>
        <v>1512.5</v>
      </c>
    </row>
    <row r="512" spans="1:9" s="26" customFormat="1" x14ac:dyDescent="0.2">
      <c r="A512" s="39">
        <v>11</v>
      </c>
      <c r="B512" s="41">
        <v>11134042</v>
      </c>
      <c r="C512" s="45" t="s">
        <v>792</v>
      </c>
      <c r="D512" s="161">
        <v>38353</v>
      </c>
      <c r="E512" s="78" t="s">
        <v>9</v>
      </c>
      <c r="F512" s="41">
        <v>1</v>
      </c>
      <c r="G512" s="61">
        <v>2417</v>
      </c>
      <c r="H512" s="50">
        <f t="shared" si="24"/>
        <v>1208.5</v>
      </c>
      <c r="I512" s="105">
        <f t="shared" si="23"/>
        <v>1208.5</v>
      </c>
    </row>
    <row r="513" spans="1:9" s="26" customFormat="1" x14ac:dyDescent="0.2">
      <c r="A513" s="39">
        <v>12</v>
      </c>
      <c r="B513" s="41">
        <v>11134043</v>
      </c>
      <c r="C513" s="45" t="s">
        <v>386</v>
      </c>
      <c r="D513" s="161">
        <v>38353</v>
      </c>
      <c r="E513" s="78" t="s">
        <v>9</v>
      </c>
      <c r="F513" s="41">
        <v>1</v>
      </c>
      <c r="G513" s="61">
        <v>1667</v>
      </c>
      <c r="H513" s="50">
        <f t="shared" si="24"/>
        <v>833.5</v>
      </c>
      <c r="I513" s="105">
        <f t="shared" si="23"/>
        <v>833.5</v>
      </c>
    </row>
    <row r="514" spans="1:9" s="26" customFormat="1" x14ac:dyDescent="0.2">
      <c r="A514" s="39">
        <v>13</v>
      </c>
      <c r="B514" s="41">
        <v>11134044</v>
      </c>
      <c r="C514" s="45" t="s">
        <v>2303</v>
      </c>
      <c r="D514" s="161">
        <v>38718</v>
      </c>
      <c r="E514" s="78" t="s">
        <v>9</v>
      </c>
      <c r="F514" s="41">
        <v>1</v>
      </c>
      <c r="G514" s="61">
        <v>3500</v>
      </c>
      <c r="H514" s="50">
        <f t="shared" si="24"/>
        <v>1750</v>
      </c>
      <c r="I514" s="105">
        <f t="shared" si="23"/>
        <v>1750</v>
      </c>
    </row>
    <row r="515" spans="1:9" s="26" customFormat="1" x14ac:dyDescent="0.2">
      <c r="A515" s="39">
        <v>14</v>
      </c>
      <c r="B515" s="41">
        <v>11134046</v>
      </c>
      <c r="C515" s="45" t="s">
        <v>2304</v>
      </c>
      <c r="D515" s="161">
        <v>38898</v>
      </c>
      <c r="E515" s="78" t="s">
        <v>9</v>
      </c>
      <c r="F515" s="41">
        <v>1</v>
      </c>
      <c r="G515" s="61">
        <v>4003</v>
      </c>
      <c r="H515" s="50">
        <f t="shared" si="24"/>
        <v>2001.5</v>
      </c>
      <c r="I515" s="105">
        <f t="shared" si="23"/>
        <v>2001.5</v>
      </c>
    </row>
    <row r="516" spans="1:9" s="26" customFormat="1" x14ac:dyDescent="0.2">
      <c r="A516" s="39">
        <v>15</v>
      </c>
      <c r="B516" s="41">
        <v>11134047</v>
      </c>
      <c r="C516" s="45" t="s">
        <v>793</v>
      </c>
      <c r="D516" s="161">
        <v>38857</v>
      </c>
      <c r="E516" s="78" t="s">
        <v>9</v>
      </c>
      <c r="F516" s="41">
        <v>1</v>
      </c>
      <c r="G516" s="61">
        <v>4800</v>
      </c>
      <c r="H516" s="50">
        <f t="shared" si="24"/>
        <v>2400</v>
      </c>
      <c r="I516" s="105">
        <f t="shared" si="23"/>
        <v>2400</v>
      </c>
    </row>
    <row r="517" spans="1:9" s="26" customFormat="1" x14ac:dyDescent="0.2">
      <c r="A517" s="39">
        <v>16</v>
      </c>
      <c r="B517" s="41">
        <v>11134048</v>
      </c>
      <c r="C517" s="45" t="s">
        <v>794</v>
      </c>
      <c r="D517" s="161">
        <v>38857</v>
      </c>
      <c r="E517" s="78" t="s">
        <v>9</v>
      </c>
      <c r="F517" s="41">
        <v>1</v>
      </c>
      <c r="G517" s="61">
        <v>2100</v>
      </c>
      <c r="H517" s="50">
        <f t="shared" si="24"/>
        <v>1050</v>
      </c>
      <c r="I517" s="105">
        <f t="shared" si="23"/>
        <v>1050</v>
      </c>
    </row>
    <row r="518" spans="1:9" s="26" customFormat="1" x14ac:dyDescent="0.2">
      <c r="A518" s="39">
        <v>17</v>
      </c>
      <c r="B518" s="41">
        <v>11134049</v>
      </c>
      <c r="C518" s="45" t="s">
        <v>795</v>
      </c>
      <c r="D518" s="161">
        <v>38857</v>
      </c>
      <c r="E518" s="78" t="s">
        <v>9</v>
      </c>
      <c r="F518" s="41">
        <v>1</v>
      </c>
      <c r="G518" s="61">
        <v>1400</v>
      </c>
      <c r="H518" s="50">
        <f t="shared" si="24"/>
        <v>700</v>
      </c>
      <c r="I518" s="105">
        <f t="shared" si="23"/>
        <v>700</v>
      </c>
    </row>
    <row r="519" spans="1:9" s="26" customFormat="1" x14ac:dyDescent="0.2">
      <c r="A519" s="39">
        <v>18</v>
      </c>
      <c r="B519" s="41">
        <v>11134050</v>
      </c>
      <c r="C519" s="45" t="s">
        <v>796</v>
      </c>
      <c r="D519" s="161">
        <v>38857</v>
      </c>
      <c r="E519" s="78" t="s">
        <v>9</v>
      </c>
      <c r="F519" s="41">
        <v>1</v>
      </c>
      <c r="G519" s="61">
        <v>1300</v>
      </c>
      <c r="H519" s="50">
        <f t="shared" si="24"/>
        <v>650</v>
      </c>
      <c r="I519" s="105">
        <f t="shared" si="23"/>
        <v>650</v>
      </c>
    </row>
    <row r="520" spans="1:9" s="26" customFormat="1" x14ac:dyDescent="0.2">
      <c r="A520" s="39">
        <v>19</v>
      </c>
      <c r="B520" s="41">
        <v>11134052</v>
      </c>
      <c r="C520" s="45" t="s">
        <v>2305</v>
      </c>
      <c r="D520" s="161">
        <v>38867</v>
      </c>
      <c r="E520" s="78" t="s">
        <v>9</v>
      </c>
      <c r="F520" s="41">
        <v>1</v>
      </c>
      <c r="G520" s="61">
        <v>1400</v>
      </c>
      <c r="H520" s="50">
        <f t="shared" si="24"/>
        <v>700</v>
      </c>
      <c r="I520" s="105">
        <f t="shared" si="23"/>
        <v>700</v>
      </c>
    </row>
    <row r="521" spans="1:9" s="26" customFormat="1" x14ac:dyDescent="0.2">
      <c r="A521" s="39">
        <v>20</v>
      </c>
      <c r="B521" s="41">
        <v>11134054</v>
      </c>
      <c r="C521" s="45" t="s">
        <v>2306</v>
      </c>
      <c r="D521" s="161">
        <v>37823</v>
      </c>
      <c r="E521" s="78" t="s">
        <v>9</v>
      </c>
      <c r="F521" s="41">
        <v>1</v>
      </c>
      <c r="G521" s="61">
        <v>3600</v>
      </c>
      <c r="H521" s="50">
        <f t="shared" si="24"/>
        <v>1800</v>
      </c>
      <c r="I521" s="105">
        <f t="shared" si="23"/>
        <v>1800</v>
      </c>
    </row>
    <row r="522" spans="1:9" s="26" customFormat="1" x14ac:dyDescent="0.2">
      <c r="A522" s="39">
        <v>21</v>
      </c>
      <c r="B522" s="41">
        <v>11134056</v>
      </c>
      <c r="C522" s="45" t="s">
        <v>2307</v>
      </c>
      <c r="D522" s="161">
        <v>38867</v>
      </c>
      <c r="E522" s="78" t="s">
        <v>9</v>
      </c>
      <c r="F522" s="41">
        <v>1</v>
      </c>
      <c r="G522" s="61">
        <v>4950</v>
      </c>
      <c r="H522" s="50">
        <f>G522/2</f>
        <v>2475</v>
      </c>
      <c r="I522" s="105">
        <f t="shared" si="23"/>
        <v>2475</v>
      </c>
    </row>
    <row r="523" spans="1:9" s="26" customFormat="1" x14ac:dyDescent="0.2">
      <c r="A523" s="39">
        <v>22</v>
      </c>
      <c r="B523" s="41">
        <v>11136002</v>
      </c>
      <c r="C523" s="45" t="s">
        <v>797</v>
      </c>
      <c r="D523" s="161">
        <v>37922</v>
      </c>
      <c r="E523" s="78" t="s">
        <v>9</v>
      </c>
      <c r="F523" s="41">
        <v>11</v>
      </c>
      <c r="G523" s="61">
        <v>4620</v>
      </c>
      <c r="H523" s="50">
        <f t="shared" si="24"/>
        <v>2310</v>
      </c>
      <c r="I523" s="105">
        <f t="shared" si="23"/>
        <v>2310</v>
      </c>
    </row>
    <row r="524" spans="1:9" s="26" customFormat="1" x14ac:dyDescent="0.2">
      <c r="A524" s="39">
        <v>23</v>
      </c>
      <c r="B524" s="41">
        <v>11136003</v>
      </c>
      <c r="C524" s="45" t="s">
        <v>798</v>
      </c>
      <c r="D524" s="161">
        <v>37922</v>
      </c>
      <c r="E524" s="78" t="s">
        <v>9</v>
      </c>
      <c r="F524" s="41">
        <v>1</v>
      </c>
      <c r="G524" s="61">
        <v>420</v>
      </c>
      <c r="H524" s="50">
        <f t="shared" si="24"/>
        <v>210</v>
      </c>
      <c r="I524" s="105">
        <f t="shared" si="23"/>
        <v>210</v>
      </c>
    </row>
    <row r="525" spans="1:9" s="26" customFormat="1" x14ac:dyDescent="0.2">
      <c r="A525" s="39">
        <v>24</v>
      </c>
      <c r="B525" s="41">
        <v>11136004</v>
      </c>
      <c r="C525" s="45" t="s">
        <v>799</v>
      </c>
      <c r="D525" s="161">
        <v>37922</v>
      </c>
      <c r="E525" s="78" t="s">
        <v>9</v>
      </c>
      <c r="F525" s="41">
        <v>1</v>
      </c>
      <c r="G525" s="61">
        <v>90</v>
      </c>
      <c r="H525" s="50">
        <f t="shared" si="24"/>
        <v>45</v>
      </c>
      <c r="I525" s="105">
        <f t="shared" si="23"/>
        <v>45</v>
      </c>
    </row>
    <row r="526" spans="1:9" s="26" customFormat="1" x14ac:dyDescent="0.2">
      <c r="A526" s="39">
        <v>25</v>
      </c>
      <c r="B526" s="41">
        <v>11136008</v>
      </c>
      <c r="C526" s="45" t="s">
        <v>13</v>
      </c>
      <c r="D526" s="161">
        <v>37922</v>
      </c>
      <c r="E526" s="78" t="s">
        <v>9</v>
      </c>
      <c r="F526" s="41">
        <v>1</v>
      </c>
      <c r="G526" s="61">
        <v>98</v>
      </c>
      <c r="H526" s="50">
        <f t="shared" si="24"/>
        <v>49</v>
      </c>
      <c r="I526" s="105">
        <f t="shared" si="23"/>
        <v>49</v>
      </c>
    </row>
    <row r="527" spans="1:9" s="26" customFormat="1" x14ac:dyDescent="0.2">
      <c r="A527" s="39">
        <v>26</v>
      </c>
      <c r="B527" s="41">
        <v>11136018</v>
      </c>
      <c r="C527" s="45" t="s">
        <v>800</v>
      </c>
      <c r="D527" s="161">
        <v>37916</v>
      </c>
      <c r="E527" s="78" t="s">
        <v>9</v>
      </c>
      <c r="F527" s="41">
        <v>1</v>
      </c>
      <c r="G527" s="61">
        <v>130</v>
      </c>
      <c r="H527" s="50">
        <f t="shared" si="24"/>
        <v>65</v>
      </c>
      <c r="I527" s="105">
        <f t="shared" si="23"/>
        <v>65</v>
      </c>
    </row>
    <row r="528" spans="1:9" s="26" customFormat="1" x14ac:dyDescent="0.2">
      <c r="A528" s="39">
        <v>27</v>
      </c>
      <c r="B528" s="41">
        <v>11136019</v>
      </c>
      <c r="C528" s="45" t="s">
        <v>801</v>
      </c>
      <c r="D528" s="161">
        <v>37916</v>
      </c>
      <c r="E528" s="78" t="s">
        <v>9</v>
      </c>
      <c r="F528" s="41">
        <v>1</v>
      </c>
      <c r="G528" s="61">
        <v>90</v>
      </c>
      <c r="H528" s="50">
        <f t="shared" si="24"/>
        <v>45</v>
      </c>
      <c r="I528" s="105">
        <f t="shared" si="23"/>
        <v>45</v>
      </c>
    </row>
    <row r="529" spans="1:9" s="26" customFormat="1" x14ac:dyDescent="0.2">
      <c r="A529" s="39">
        <v>28</v>
      </c>
      <c r="B529" s="41">
        <v>11136020</v>
      </c>
      <c r="C529" s="45" t="s">
        <v>801</v>
      </c>
      <c r="D529" s="161">
        <v>37916</v>
      </c>
      <c r="E529" s="78" t="s">
        <v>9</v>
      </c>
      <c r="F529" s="41">
        <v>2</v>
      </c>
      <c r="G529" s="61">
        <v>130</v>
      </c>
      <c r="H529" s="50">
        <f t="shared" si="24"/>
        <v>65</v>
      </c>
      <c r="I529" s="105">
        <f t="shared" si="23"/>
        <v>65</v>
      </c>
    </row>
    <row r="530" spans="1:9" s="26" customFormat="1" x14ac:dyDescent="0.2">
      <c r="A530" s="39">
        <v>29</v>
      </c>
      <c r="B530" s="41">
        <v>11136023</v>
      </c>
      <c r="C530" s="45" t="s">
        <v>2308</v>
      </c>
      <c r="D530" s="161">
        <v>37916</v>
      </c>
      <c r="E530" s="78" t="s">
        <v>9</v>
      </c>
      <c r="F530" s="41">
        <v>1</v>
      </c>
      <c r="G530" s="61">
        <v>522</v>
      </c>
      <c r="H530" s="50">
        <f t="shared" si="24"/>
        <v>261</v>
      </c>
      <c r="I530" s="105">
        <f t="shared" si="23"/>
        <v>261</v>
      </c>
    </row>
    <row r="531" spans="1:9" s="26" customFormat="1" x14ac:dyDescent="0.2">
      <c r="A531" s="39">
        <v>30</v>
      </c>
      <c r="B531" s="41">
        <v>11136024</v>
      </c>
      <c r="C531" s="45" t="s">
        <v>802</v>
      </c>
      <c r="D531" s="161">
        <v>37916</v>
      </c>
      <c r="E531" s="78" t="s">
        <v>9</v>
      </c>
      <c r="F531" s="41">
        <v>38</v>
      </c>
      <c r="G531" s="61">
        <v>988</v>
      </c>
      <c r="H531" s="50">
        <f t="shared" si="24"/>
        <v>494</v>
      </c>
      <c r="I531" s="105">
        <f t="shared" si="23"/>
        <v>494</v>
      </c>
    </row>
    <row r="532" spans="1:9" s="26" customFormat="1" x14ac:dyDescent="0.2">
      <c r="A532" s="39">
        <v>31</v>
      </c>
      <c r="B532" s="41">
        <v>11136025</v>
      </c>
      <c r="C532" s="45" t="s">
        <v>803</v>
      </c>
      <c r="D532" s="161">
        <v>37916</v>
      </c>
      <c r="E532" s="78" t="s">
        <v>9</v>
      </c>
      <c r="F532" s="41">
        <v>1</v>
      </c>
      <c r="G532" s="61">
        <v>30</v>
      </c>
      <c r="H532" s="50">
        <f t="shared" si="24"/>
        <v>15</v>
      </c>
      <c r="I532" s="105">
        <f t="shared" si="23"/>
        <v>15</v>
      </c>
    </row>
    <row r="533" spans="1:9" s="26" customFormat="1" x14ac:dyDescent="0.2">
      <c r="A533" s="39">
        <v>32</v>
      </c>
      <c r="B533" s="41">
        <v>11136030</v>
      </c>
      <c r="C533" s="45" t="s">
        <v>804</v>
      </c>
      <c r="D533" s="161">
        <v>37916</v>
      </c>
      <c r="E533" s="78" t="s">
        <v>9</v>
      </c>
      <c r="F533" s="41">
        <v>1</v>
      </c>
      <c r="G533" s="61">
        <v>190</v>
      </c>
      <c r="H533" s="50">
        <f t="shared" si="24"/>
        <v>95</v>
      </c>
      <c r="I533" s="105">
        <f t="shared" si="23"/>
        <v>95</v>
      </c>
    </row>
    <row r="534" spans="1:9" s="26" customFormat="1" x14ac:dyDescent="0.2">
      <c r="A534" s="39">
        <v>33</v>
      </c>
      <c r="B534" s="41">
        <v>11136031</v>
      </c>
      <c r="C534" s="45" t="s">
        <v>805</v>
      </c>
      <c r="D534" s="161">
        <v>37916</v>
      </c>
      <c r="E534" s="78" t="s">
        <v>9</v>
      </c>
      <c r="F534" s="41">
        <v>15</v>
      </c>
      <c r="G534" s="61">
        <v>585</v>
      </c>
      <c r="H534" s="50">
        <f t="shared" si="24"/>
        <v>292.5</v>
      </c>
      <c r="I534" s="105">
        <f t="shared" si="23"/>
        <v>292.5</v>
      </c>
    </row>
    <row r="535" spans="1:9" s="26" customFormat="1" x14ac:dyDescent="0.2">
      <c r="A535" s="39">
        <v>34</v>
      </c>
      <c r="B535" s="41">
        <v>11136032</v>
      </c>
      <c r="C535" s="45" t="s">
        <v>180</v>
      </c>
      <c r="D535" s="161">
        <v>38343</v>
      </c>
      <c r="E535" s="78" t="s">
        <v>9</v>
      </c>
      <c r="F535" s="41">
        <v>1</v>
      </c>
      <c r="G535" s="61">
        <v>455</v>
      </c>
      <c r="H535" s="50">
        <f t="shared" si="24"/>
        <v>227.5</v>
      </c>
      <c r="I535" s="105">
        <f t="shared" si="23"/>
        <v>227.5</v>
      </c>
    </row>
    <row r="536" spans="1:9" s="26" customFormat="1" x14ac:dyDescent="0.2">
      <c r="A536" s="39">
        <v>35</v>
      </c>
      <c r="B536" s="41">
        <v>11136034</v>
      </c>
      <c r="C536" s="45" t="s">
        <v>806</v>
      </c>
      <c r="D536" s="161">
        <v>38343</v>
      </c>
      <c r="E536" s="78" t="s">
        <v>9</v>
      </c>
      <c r="F536" s="41">
        <v>1</v>
      </c>
      <c r="G536" s="61">
        <v>292</v>
      </c>
      <c r="H536" s="50">
        <f t="shared" si="24"/>
        <v>146</v>
      </c>
      <c r="I536" s="105">
        <f t="shared" si="23"/>
        <v>146</v>
      </c>
    </row>
    <row r="537" spans="1:9" s="26" customFormat="1" x14ac:dyDescent="0.2">
      <c r="A537" s="39">
        <v>36</v>
      </c>
      <c r="B537" s="41">
        <v>11136035</v>
      </c>
      <c r="C537" s="45" t="s">
        <v>807</v>
      </c>
      <c r="D537" s="161">
        <v>38343</v>
      </c>
      <c r="E537" s="78" t="s">
        <v>9</v>
      </c>
      <c r="F537" s="41">
        <v>1</v>
      </c>
      <c r="G537" s="61">
        <v>208</v>
      </c>
      <c r="H537" s="50">
        <f t="shared" si="24"/>
        <v>104</v>
      </c>
      <c r="I537" s="105">
        <f t="shared" si="23"/>
        <v>104</v>
      </c>
    </row>
    <row r="538" spans="1:9" s="26" customFormat="1" x14ac:dyDescent="0.2">
      <c r="A538" s="39">
        <v>37</v>
      </c>
      <c r="B538" s="41">
        <v>11136037</v>
      </c>
      <c r="C538" s="45" t="s">
        <v>808</v>
      </c>
      <c r="D538" s="161">
        <v>38343</v>
      </c>
      <c r="E538" s="78" t="s">
        <v>9</v>
      </c>
      <c r="F538" s="41">
        <v>1</v>
      </c>
      <c r="G538" s="61">
        <v>177</v>
      </c>
      <c r="H538" s="50">
        <f t="shared" si="24"/>
        <v>88.5</v>
      </c>
      <c r="I538" s="105">
        <f t="shared" si="23"/>
        <v>88.5</v>
      </c>
    </row>
    <row r="539" spans="1:9" s="26" customFormat="1" x14ac:dyDescent="0.2">
      <c r="A539" s="39">
        <v>38</v>
      </c>
      <c r="B539" s="41">
        <v>11136040</v>
      </c>
      <c r="C539" s="45" t="s">
        <v>2309</v>
      </c>
      <c r="D539" s="161">
        <v>38343</v>
      </c>
      <c r="E539" s="78" t="s">
        <v>9</v>
      </c>
      <c r="F539" s="41">
        <v>1</v>
      </c>
      <c r="G539" s="61">
        <v>458</v>
      </c>
      <c r="H539" s="50">
        <f t="shared" si="24"/>
        <v>229</v>
      </c>
      <c r="I539" s="105">
        <f t="shared" si="23"/>
        <v>229</v>
      </c>
    </row>
    <row r="540" spans="1:9" s="26" customFormat="1" x14ac:dyDescent="0.2">
      <c r="A540" s="39">
        <v>39</v>
      </c>
      <c r="B540" s="41">
        <v>11136041</v>
      </c>
      <c r="C540" s="45" t="s">
        <v>809</v>
      </c>
      <c r="D540" s="161">
        <v>38343</v>
      </c>
      <c r="E540" s="78" t="s">
        <v>9</v>
      </c>
      <c r="F540" s="41">
        <v>1</v>
      </c>
      <c r="G540" s="61">
        <v>300</v>
      </c>
      <c r="H540" s="50">
        <f t="shared" si="24"/>
        <v>150</v>
      </c>
      <c r="I540" s="105">
        <f t="shared" si="23"/>
        <v>150</v>
      </c>
    </row>
    <row r="541" spans="1:9" s="26" customFormat="1" x14ac:dyDescent="0.2">
      <c r="A541" s="39">
        <v>40</v>
      </c>
      <c r="B541" s="41">
        <v>11136042</v>
      </c>
      <c r="C541" s="45" t="s">
        <v>810</v>
      </c>
      <c r="D541" s="161">
        <v>38343</v>
      </c>
      <c r="E541" s="78" t="s">
        <v>9</v>
      </c>
      <c r="F541" s="41">
        <v>15</v>
      </c>
      <c r="G541" s="61">
        <v>1110</v>
      </c>
      <c r="H541" s="50">
        <f t="shared" si="24"/>
        <v>555</v>
      </c>
      <c r="I541" s="105">
        <f t="shared" si="23"/>
        <v>555</v>
      </c>
    </row>
    <row r="542" spans="1:9" s="26" customFormat="1" x14ac:dyDescent="0.2">
      <c r="A542" s="39">
        <v>41</v>
      </c>
      <c r="B542" s="41">
        <v>11136044</v>
      </c>
      <c r="C542" s="45" t="s">
        <v>192</v>
      </c>
      <c r="D542" s="161">
        <v>38343</v>
      </c>
      <c r="E542" s="78" t="s">
        <v>9</v>
      </c>
      <c r="F542" s="41">
        <v>11</v>
      </c>
      <c r="G542" s="61">
        <v>1100</v>
      </c>
      <c r="H542" s="50">
        <f t="shared" si="24"/>
        <v>550</v>
      </c>
      <c r="I542" s="105">
        <f t="shared" si="23"/>
        <v>550</v>
      </c>
    </row>
    <row r="543" spans="1:9" s="26" customFormat="1" x14ac:dyDescent="0.2">
      <c r="A543" s="39">
        <v>42</v>
      </c>
      <c r="B543" s="41">
        <v>11136045</v>
      </c>
      <c r="C543" s="45" t="s">
        <v>811</v>
      </c>
      <c r="D543" s="161">
        <v>38343</v>
      </c>
      <c r="E543" s="78" t="s">
        <v>9</v>
      </c>
      <c r="F543" s="41">
        <v>1</v>
      </c>
      <c r="G543" s="61">
        <v>36</v>
      </c>
      <c r="H543" s="50">
        <f t="shared" si="24"/>
        <v>18</v>
      </c>
      <c r="I543" s="105">
        <f t="shared" si="23"/>
        <v>18</v>
      </c>
    </row>
    <row r="544" spans="1:9" s="26" customFormat="1" x14ac:dyDescent="0.2">
      <c r="A544" s="39">
        <v>43</v>
      </c>
      <c r="B544" s="41">
        <v>11136049</v>
      </c>
      <c r="C544" s="45" t="s">
        <v>580</v>
      </c>
      <c r="D544" s="161">
        <v>38343</v>
      </c>
      <c r="E544" s="78" t="s">
        <v>9</v>
      </c>
      <c r="F544" s="41">
        <v>2</v>
      </c>
      <c r="G544" s="61">
        <v>638</v>
      </c>
      <c r="H544" s="50">
        <f t="shared" si="24"/>
        <v>319</v>
      </c>
      <c r="I544" s="105">
        <f t="shared" si="23"/>
        <v>319</v>
      </c>
    </row>
    <row r="545" spans="1:9" s="26" customFormat="1" x14ac:dyDescent="0.2">
      <c r="A545" s="39">
        <v>44</v>
      </c>
      <c r="B545" s="41">
        <v>11136056</v>
      </c>
      <c r="C545" s="45" t="s">
        <v>812</v>
      </c>
      <c r="D545" s="161">
        <v>38343</v>
      </c>
      <c r="E545" s="78" t="s">
        <v>9</v>
      </c>
      <c r="F545" s="41">
        <v>17</v>
      </c>
      <c r="G545" s="61">
        <v>595</v>
      </c>
      <c r="H545" s="50">
        <f t="shared" si="24"/>
        <v>297.5</v>
      </c>
      <c r="I545" s="105">
        <f t="shared" si="23"/>
        <v>297.5</v>
      </c>
    </row>
    <row r="546" spans="1:9" s="26" customFormat="1" x14ac:dyDescent="0.2">
      <c r="A546" s="39">
        <v>45</v>
      </c>
      <c r="B546" s="41">
        <v>11136058</v>
      </c>
      <c r="C546" s="45" t="s">
        <v>580</v>
      </c>
      <c r="D546" s="161">
        <v>38343</v>
      </c>
      <c r="E546" s="78" t="s">
        <v>9</v>
      </c>
      <c r="F546" s="41">
        <v>11</v>
      </c>
      <c r="G546" s="61">
        <v>858</v>
      </c>
      <c r="H546" s="50">
        <f t="shared" si="24"/>
        <v>429</v>
      </c>
      <c r="I546" s="105">
        <f t="shared" si="23"/>
        <v>429</v>
      </c>
    </row>
    <row r="547" spans="1:9" s="26" customFormat="1" x14ac:dyDescent="0.2">
      <c r="A547" s="39">
        <v>46</v>
      </c>
      <c r="B547" s="41">
        <v>11136060</v>
      </c>
      <c r="C547" s="45" t="s">
        <v>13</v>
      </c>
      <c r="D547" s="161">
        <v>38343</v>
      </c>
      <c r="E547" s="78" t="s">
        <v>9</v>
      </c>
      <c r="F547" s="41">
        <v>1</v>
      </c>
      <c r="G547" s="61">
        <v>96</v>
      </c>
      <c r="H547" s="50">
        <f t="shared" si="24"/>
        <v>48</v>
      </c>
      <c r="I547" s="105">
        <f t="shared" si="23"/>
        <v>48</v>
      </c>
    </row>
    <row r="548" spans="1:9" s="26" customFormat="1" x14ac:dyDescent="0.2">
      <c r="A548" s="39">
        <v>47</v>
      </c>
      <c r="B548" s="41">
        <v>11136064</v>
      </c>
      <c r="C548" s="45" t="s">
        <v>813</v>
      </c>
      <c r="D548" s="161">
        <v>38343</v>
      </c>
      <c r="E548" s="78" t="s">
        <v>9</v>
      </c>
      <c r="F548" s="41">
        <v>2</v>
      </c>
      <c r="G548" s="61">
        <v>60</v>
      </c>
      <c r="H548" s="50">
        <f t="shared" si="24"/>
        <v>30</v>
      </c>
      <c r="I548" s="105">
        <f t="shared" si="23"/>
        <v>30</v>
      </c>
    </row>
    <row r="549" spans="1:9" s="26" customFormat="1" x14ac:dyDescent="0.2">
      <c r="A549" s="39">
        <v>48</v>
      </c>
      <c r="B549" s="41">
        <v>11136065</v>
      </c>
      <c r="C549" s="45" t="s">
        <v>413</v>
      </c>
      <c r="D549" s="161">
        <v>38343</v>
      </c>
      <c r="E549" s="78" t="s">
        <v>9</v>
      </c>
      <c r="F549" s="41">
        <v>1</v>
      </c>
      <c r="G549" s="61">
        <v>210</v>
      </c>
      <c r="H549" s="50">
        <f t="shared" si="24"/>
        <v>105</v>
      </c>
      <c r="I549" s="105">
        <f t="shared" si="23"/>
        <v>105</v>
      </c>
    </row>
    <row r="550" spans="1:9" s="26" customFormat="1" x14ac:dyDescent="0.2">
      <c r="A550" s="39">
        <v>49</v>
      </c>
      <c r="B550" s="41">
        <v>11136066</v>
      </c>
      <c r="C550" s="45" t="s">
        <v>413</v>
      </c>
      <c r="D550" s="161">
        <v>38343</v>
      </c>
      <c r="E550" s="78" t="s">
        <v>9</v>
      </c>
      <c r="F550" s="41">
        <v>1</v>
      </c>
      <c r="G550" s="61">
        <v>175</v>
      </c>
      <c r="H550" s="50">
        <f t="shared" si="24"/>
        <v>87.5</v>
      </c>
      <c r="I550" s="105">
        <f t="shared" si="23"/>
        <v>87.5</v>
      </c>
    </row>
    <row r="551" spans="1:9" s="26" customFormat="1" x14ac:dyDescent="0.2">
      <c r="A551" s="39">
        <v>50</v>
      </c>
      <c r="B551" s="41">
        <v>11136068</v>
      </c>
      <c r="C551" s="45" t="s">
        <v>2310</v>
      </c>
      <c r="D551" s="161">
        <v>38343</v>
      </c>
      <c r="E551" s="78" t="s">
        <v>9</v>
      </c>
      <c r="F551" s="41">
        <v>2</v>
      </c>
      <c r="G551" s="61">
        <v>64</v>
      </c>
      <c r="H551" s="50">
        <f t="shared" si="24"/>
        <v>32</v>
      </c>
      <c r="I551" s="105">
        <f t="shared" si="23"/>
        <v>32</v>
      </c>
    </row>
    <row r="552" spans="1:9" s="26" customFormat="1" x14ac:dyDescent="0.2">
      <c r="A552" s="39">
        <v>51</v>
      </c>
      <c r="B552" s="41">
        <v>11136069</v>
      </c>
      <c r="C552" s="45" t="s">
        <v>814</v>
      </c>
      <c r="D552" s="161">
        <v>38343</v>
      </c>
      <c r="E552" s="78" t="s">
        <v>9</v>
      </c>
      <c r="F552" s="41">
        <v>1</v>
      </c>
      <c r="G552" s="61">
        <v>30</v>
      </c>
      <c r="H552" s="50">
        <f t="shared" si="24"/>
        <v>15</v>
      </c>
      <c r="I552" s="105">
        <f t="shared" si="23"/>
        <v>15</v>
      </c>
    </row>
    <row r="553" spans="1:9" s="26" customFormat="1" x14ac:dyDescent="0.2">
      <c r="A553" s="39">
        <v>52</v>
      </c>
      <c r="B553" s="41">
        <v>11136070</v>
      </c>
      <c r="C553" s="45" t="s">
        <v>1151</v>
      </c>
      <c r="D553" s="161">
        <v>38343</v>
      </c>
      <c r="E553" s="78" t="s">
        <v>9</v>
      </c>
      <c r="F553" s="41">
        <v>3</v>
      </c>
      <c r="G553" s="61">
        <v>126</v>
      </c>
      <c r="H553" s="50">
        <f t="shared" si="24"/>
        <v>63</v>
      </c>
      <c r="I553" s="105">
        <f t="shared" si="23"/>
        <v>63</v>
      </c>
    </row>
    <row r="554" spans="1:9" s="26" customFormat="1" x14ac:dyDescent="0.2">
      <c r="A554" s="39">
        <v>53</v>
      </c>
      <c r="B554" s="41">
        <v>11136076</v>
      </c>
      <c r="C554" s="45" t="s">
        <v>801</v>
      </c>
      <c r="D554" s="161">
        <v>38343</v>
      </c>
      <c r="E554" s="78" t="s">
        <v>9</v>
      </c>
      <c r="F554" s="41">
        <v>5</v>
      </c>
      <c r="G554" s="61">
        <v>325</v>
      </c>
      <c r="H554" s="50">
        <f t="shared" si="24"/>
        <v>162.5</v>
      </c>
      <c r="I554" s="105">
        <f t="shared" si="23"/>
        <v>162.5</v>
      </c>
    </row>
    <row r="555" spans="1:9" s="26" customFormat="1" x14ac:dyDescent="0.2">
      <c r="A555" s="39">
        <v>54</v>
      </c>
      <c r="B555" s="41">
        <v>11136086</v>
      </c>
      <c r="C555" s="45" t="s">
        <v>2311</v>
      </c>
      <c r="D555" s="161">
        <v>38343</v>
      </c>
      <c r="E555" s="78" t="s">
        <v>9</v>
      </c>
      <c r="F555" s="41">
        <v>1</v>
      </c>
      <c r="G555" s="61">
        <v>47</v>
      </c>
      <c r="H555" s="50">
        <f t="shared" si="24"/>
        <v>23.5</v>
      </c>
      <c r="I555" s="105">
        <f t="shared" si="23"/>
        <v>23.5</v>
      </c>
    </row>
    <row r="556" spans="1:9" s="26" customFormat="1" x14ac:dyDescent="0.2">
      <c r="A556" s="39">
        <v>55</v>
      </c>
      <c r="B556" s="41">
        <v>11136093</v>
      </c>
      <c r="C556" s="45" t="s">
        <v>180</v>
      </c>
      <c r="D556" s="161">
        <v>38353</v>
      </c>
      <c r="E556" s="78" t="s">
        <v>9</v>
      </c>
      <c r="F556" s="41">
        <v>1</v>
      </c>
      <c r="G556" s="61">
        <v>99</v>
      </c>
      <c r="H556" s="50">
        <f t="shared" si="24"/>
        <v>49.5</v>
      </c>
      <c r="I556" s="105">
        <f t="shared" si="23"/>
        <v>49.5</v>
      </c>
    </row>
    <row r="557" spans="1:9" s="26" customFormat="1" x14ac:dyDescent="0.2">
      <c r="A557" s="39">
        <v>56</v>
      </c>
      <c r="B557" s="41">
        <v>11136094</v>
      </c>
      <c r="C557" s="45" t="s">
        <v>180</v>
      </c>
      <c r="D557" s="161">
        <v>38353</v>
      </c>
      <c r="E557" s="78" t="s">
        <v>9</v>
      </c>
      <c r="F557" s="41">
        <v>1</v>
      </c>
      <c r="G557" s="61">
        <v>170</v>
      </c>
      <c r="H557" s="50">
        <f t="shared" si="24"/>
        <v>85</v>
      </c>
      <c r="I557" s="105">
        <f t="shared" si="23"/>
        <v>85</v>
      </c>
    </row>
    <row r="558" spans="1:9" s="26" customFormat="1" x14ac:dyDescent="0.2">
      <c r="A558" s="39">
        <v>57</v>
      </c>
      <c r="B558" s="41">
        <v>11136096</v>
      </c>
      <c r="C558" s="45" t="s">
        <v>990</v>
      </c>
      <c r="D558" s="161">
        <v>38353</v>
      </c>
      <c r="E558" s="78" t="s">
        <v>9</v>
      </c>
      <c r="F558" s="41">
        <v>1</v>
      </c>
      <c r="G558" s="61">
        <v>392</v>
      </c>
      <c r="H558" s="50">
        <f t="shared" si="24"/>
        <v>196</v>
      </c>
      <c r="I558" s="105">
        <f t="shared" si="23"/>
        <v>196</v>
      </c>
    </row>
    <row r="559" spans="1:9" s="26" customFormat="1" x14ac:dyDescent="0.2">
      <c r="A559" s="39">
        <v>58</v>
      </c>
      <c r="B559" s="41">
        <v>11136102</v>
      </c>
      <c r="C559" s="45" t="s">
        <v>2018</v>
      </c>
      <c r="D559" s="161">
        <v>39278</v>
      </c>
      <c r="E559" s="78" t="s">
        <v>9</v>
      </c>
      <c r="F559" s="41">
        <v>1</v>
      </c>
      <c r="G559" s="61">
        <v>70</v>
      </c>
      <c r="H559" s="50">
        <f t="shared" si="24"/>
        <v>35</v>
      </c>
      <c r="I559" s="105">
        <f t="shared" si="23"/>
        <v>35</v>
      </c>
    </row>
    <row r="560" spans="1:9" s="26" customFormat="1" x14ac:dyDescent="0.2">
      <c r="A560" s="39">
        <v>59</v>
      </c>
      <c r="B560" s="41">
        <v>11136105</v>
      </c>
      <c r="C560" s="45" t="s">
        <v>986</v>
      </c>
      <c r="D560" s="161">
        <v>39278</v>
      </c>
      <c r="E560" s="78" t="s">
        <v>9</v>
      </c>
      <c r="F560" s="41">
        <v>2</v>
      </c>
      <c r="G560" s="61">
        <v>40</v>
      </c>
      <c r="H560" s="50">
        <f t="shared" si="24"/>
        <v>20</v>
      </c>
      <c r="I560" s="105">
        <f t="shared" si="23"/>
        <v>20</v>
      </c>
    </row>
    <row r="561" spans="1:9" s="26" customFormat="1" x14ac:dyDescent="0.2">
      <c r="A561" s="39">
        <v>60</v>
      </c>
      <c r="B561" s="41">
        <v>11136106</v>
      </c>
      <c r="C561" s="45" t="s">
        <v>2312</v>
      </c>
      <c r="D561" s="161">
        <v>39278</v>
      </c>
      <c r="E561" s="78" t="s">
        <v>9</v>
      </c>
      <c r="F561" s="41">
        <v>2</v>
      </c>
      <c r="G561" s="61">
        <v>72</v>
      </c>
      <c r="H561" s="50">
        <f t="shared" si="24"/>
        <v>36</v>
      </c>
      <c r="I561" s="105">
        <f t="shared" si="23"/>
        <v>36</v>
      </c>
    </row>
    <row r="562" spans="1:9" s="26" customFormat="1" x14ac:dyDescent="0.2">
      <c r="A562" s="39">
        <v>61</v>
      </c>
      <c r="B562" s="41">
        <v>11136107</v>
      </c>
      <c r="C562" s="45" t="s">
        <v>964</v>
      </c>
      <c r="D562" s="161">
        <v>39278</v>
      </c>
      <c r="E562" s="78" t="s">
        <v>9</v>
      </c>
      <c r="F562" s="41">
        <v>1</v>
      </c>
      <c r="G562" s="61">
        <v>498</v>
      </c>
      <c r="H562" s="50">
        <f t="shared" si="24"/>
        <v>249</v>
      </c>
      <c r="I562" s="105">
        <f t="shared" si="23"/>
        <v>249</v>
      </c>
    </row>
    <row r="563" spans="1:9" s="26" customFormat="1" x14ac:dyDescent="0.2">
      <c r="A563" s="39">
        <v>62</v>
      </c>
      <c r="B563" s="41">
        <v>11136109</v>
      </c>
      <c r="C563" s="45" t="s">
        <v>991</v>
      </c>
      <c r="D563" s="161">
        <v>39036</v>
      </c>
      <c r="E563" s="78" t="s">
        <v>9</v>
      </c>
      <c r="F563" s="41">
        <v>1</v>
      </c>
      <c r="G563" s="61">
        <v>57</v>
      </c>
      <c r="H563" s="50">
        <f t="shared" si="24"/>
        <v>28.5</v>
      </c>
      <c r="I563" s="105">
        <f t="shared" si="23"/>
        <v>28.5</v>
      </c>
    </row>
    <row r="564" spans="1:9" s="26" customFormat="1" x14ac:dyDescent="0.2">
      <c r="A564" s="39">
        <v>63</v>
      </c>
      <c r="B564" s="41">
        <v>11136110</v>
      </c>
      <c r="C564" s="45" t="s">
        <v>992</v>
      </c>
      <c r="D564" s="161">
        <v>39036</v>
      </c>
      <c r="E564" s="78" t="s">
        <v>9</v>
      </c>
      <c r="F564" s="41">
        <v>2</v>
      </c>
      <c r="G564" s="61">
        <v>148</v>
      </c>
      <c r="H564" s="50">
        <f t="shared" si="24"/>
        <v>74</v>
      </c>
      <c r="I564" s="105">
        <f t="shared" si="23"/>
        <v>74</v>
      </c>
    </row>
    <row r="565" spans="1:9" s="26" customFormat="1" x14ac:dyDescent="0.2">
      <c r="A565" s="39">
        <v>64</v>
      </c>
      <c r="B565" s="41">
        <v>11136111</v>
      </c>
      <c r="C565" s="45" t="s">
        <v>991</v>
      </c>
      <c r="D565" s="161">
        <v>39036</v>
      </c>
      <c r="E565" s="78" t="s">
        <v>9</v>
      </c>
      <c r="F565" s="41">
        <v>13</v>
      </c>
      <c r="G565" s="61">
        <v>1014</v>
      </c>
      <c r="H565" s="50">
        <f t="shared" si="24"/>
        <v>507</v>
      </c>
      <c r="I565" s="105">
        <f t="shared" si="23"/>
        <v>507</v>
      </c>
    </row>
    <row r="566" spans="1:9" s="26" customFormat="1" x14ac:dyDescent="0.2">
      <c r="A566" s="39">
        <v>65</v>
      </c>
      <c r="B566" s="41">
        <v>11136112</v>
      </c>
      <c r="C566" s="45" t="s">
        <v>988</v>
      </c>
      <c r="D566" s="161">
        <v>39036</v>
      </c>
      <c r="E566" s="78" t="s">
        <v>9</v>
      </c>
      <c r="F566" s="41">
        <v>1</v>
      </c>
      <c r="G566" s="61">
        <v>325</v>
      </c>
      <c r="H566" s="50">
        <f t="shared" si="24"/>
        <v>162.5</v>
      </c>
      <c r="I566" s="105">
        <f t="shared" ref="I566:I629" si="25">G566-H566</f>
        <v>162.5</v>
      </c>
    </row>
    <row r="567" spans="1:9" s="26" customFormat="1" x14ac:dyDescent="0.2">
      <c r="A567" s="39">
        <v>66</v>
      </c>
      <c r="B567" s="41">
        <v>11136113</v>
      </c>
      <c r="C567" s="45" t="s">
        <v>265</v>
      </c>
      <c r="D567" s="161">
        <v>39036</v>
      </c>
      <c r="E567" s="78" t="s">
        <v>9</v>
      </c>
      <c r="F567" s="41">
        <v>5</v>
      </c>
      <c r="G567" s="61">
        <v>1500</v>
      </c>
      <c r="H567" s="50">
        <f t="shared" ref="H567:H630" si="26">G567/2</f>
        <v>750</v>
      </c>
      <c r="I567" s="105">
        <f t="shared" si="25"/>
        <v>750</v>
      </c>
    </row>
    <row r="568" spans="1:9" s="26" customFormat="1" x14ac:dyDescent="0.2">
      <c r="A568" s="39">
        <v>67</v>
      </c>
      <c r="B568" s="41">
        <v>11136114</v>
      </c>
      <c r="C568" s="45" t="s">
        <v>463</v>
      </c>
      <c r="D568" s="161">
        <v>39036</v>
      </c>
      <c r="E568" s="78" t="s">
        <v>9</v>
      </c>
      <c r="F568" s="41">
        <v>1</v>
      </c>
      <c r="G568" s="61">
        <v>392</v>
      </c>
      <c r="H568" s="50">
        <f t="shared" si="26"/>
        <v>196</v>
      </c>
      <c r="I568" s="105">
        <f t="shared" si="25"/>
        <v>196</v>
      </c>
    </row>
    <row r="569" spans="1:9" s="26" customFormat="1" x14ac:dyDescent="0.2">
      <c r="A569" s="39">
        <v>68</v>
      </c>
      <c r="B569" s="41">
        <v>11136115</v>
      </c>
      <c r="C569" s="45" t="s">
        <v>986</v>
      </c>
      <c r="D569" s="161">
        <v>39036</v>
      </c>
      <c r="E569" s="78" t="s">
        <v>9</v>
      </c>
      <c r="F569" s="41">
        <v>1</v>
      </c>
      <c r="G569" s="61">
        <v>219</v>
      </c>
      <c r="H569" s="50">
        <f t="shared" si="26"/>
        <v>109.5</v>
      </c>
      <c r="I569" s="105">
        <f t="shared" si="25"/>
        <v>109.5</v>
      </c>
    </row>
    <row r="570" spans="1:9" s="26" customFormat="1" x14ac:dyDescent="0.2">
      <c r="A570" s="39">
        <v>69</v>
      </c>
      <c r="B570" s="41">
        <v>11136118</v>
      </c>
      <c r="C570" s="45" t="s">
        <v>815</v>
      </c>
      <c r="D570" s="161">
        <v>39036</v>
      </c>
      <c r="E570" s="78" t="s">
        <v>9</v>
      </c>
      <c r="F570" s="41">
        <v>1</v>
      </c>
      <c r="G570" s="61">
        <v>140</v>
      </c>
      <c r="H570" s="50">
        <f t="shared" si="26"/>
        <v>70</v>
      </c>
      <c r="I570" s="105">
        <f t="shared" si="25"/>
        <v>70</v>
      </c>
    </row>
    <row r="571" spans="1:9" s="26" customFormat="1" x14ac:dyDescent="0.2">
      <c r="A571" s="39">
        <v>70</v>
      </c>
      <c r="B571" s="41">
        <v>11136120</v>
      </c>
      <c r="C571" s="45" t="s">
        <v>992</v>
      </c>
      <c r="D571" s="162">
        <v>38834</v>
      </c>
      <c r="E571" s="78" t="s">
        <v>9</v>
      </c>
      <c r="F571" s="41">
        <v>1</v>
      </c>
      <c r="G571" s="61">
        <v>150</v>
      </c>
      <c r="H571" s="50">
        <f t="shared" si="26"/>
        <v>75</v>
      </c>
      <c r="I571" s="105">
        <f t="shared" si="25"/>
        <v>75</v>
      </c>
    </row>
    <row r="572" spans="1:9" s="26" customFormat="1" x14ac:dyDescent="0.2">
      <c r="A572" s="39">
        <v>71</v>
      </c>
      <c r="B572" s="41">
        <v>11136121</v>
      </c>
      <c r="C572" s="45" t="s">
        <v>992</v>
      </c>
      <c r="D572" s="162">
        <v>38834</v>
      </c>
      <c r="E572" s="78" t="s">
        <v>9</v>
      </c>
      <c r="F572" s="41">
        <v>16</v>
      </c>
      <c r="G572" s="61">
        <v>1232</v>
      </c>
      <c r="H572" s="50">
        <f t="shared" si="26"/>
        <v>616</v>
      </c>
      <c r="I572" s="105">
        <f t="shared" si="25"/>
        <v>616</v>
      </c>
    </row>
    <row r="573" spans="1:9" s="26" customFormat="1" x14ac:dyDescent="0.2">
      <c r="A573" s="39">
        <v>72</v>
      </c>
      <c r="B573" s="41">
        <v>11136122</v>
      </c>
      <c r="C573" s="45" t="s">
        <v>2313</v>
      </c>
      <c r="D573" s="162">
        <v>38834</v>
      </c>
      <c r="E573" s="78" t="s">
        <v>9</v>
      </c>
      <c r="F573" s="41">
        <v>1</v>
      </c>
      <c r="G573" s="61">
        <v>264</v>
      </c>
      <c r="H573" s="50">
        <f t="shared" si="26"/>
        <v>132</v>
      </c>
      <c r="I573" s="105">
        <f t="shared" si="25"/>
        <v>132</v>
      </c>
    </row>
    <row r="574" spans="1:9" s="26" customFormat="1" x14ac:dyDescent="0.2">
      <c r="A574" s="39">
        <v>73</v>
      </c>
      <c r="B574" s="41">
        <v>11136123</v>
      </c>
      <c r="C574" s="45" t="s">
        <v>189</v>
      </c>
      <c r="D574" s="162">
        <v>38834</v>
      </c>
      <c r="E574" s="78" t="s">
        <v>9</v>
      </c>
      <c r="F574" s="41">
        <v>1</v>
      </c>
      <c r="G574" s="61">
        <v>52</v>
      </c>
      <c r="H574" s="50">
        <f t="shared" si="26"/>
        <v>26</v>
      </c>
      <c r="I574" s="105">
        <f t="shared" si="25"/>
        <v>26</v>
      </c>
    </row>
    <row r="575" spans="1:9" s="26" customFormat="1" x14ac:dyDescent="0.2">
      <c r="A575" s="39">
        <v>74</v>
      </c>
      <c r="B575" s="41">
        <v>11136131</v>
      </c>
      <c r="C575" s="45" t="s">
        <v>816</v>
      </c>
      <c r="D575" s="162">
        <v>38834</v>
      </c>
      <c r="E575" s="78" t="s">
        <v>9</v>
      </c>
      <c r="F575" s="41">
        <v>1</v>
      </c>
      <c r="G575" s="61">
        <v>42</v>
      </c>
      <c r="H575" s="50">
        <f t="shared" si="26"/>
        <v>21</v>
      </c>
      <c r="I575" s="105">
        <f t="shared" si="25"/>
        <v>21</v>
      </c>
    </row>
    <row r="576" spans="1:9" s="26" customFormat="1" x14ac:dyDescent="0.2">
      <c r="A576" s="39">
        <v>75</v>
      </c>
      <c r="B576" s="41">
        <v>11136132</v>
      </c>
      <c r="C576" s="45" t="s">
        <v>817</v>
      </c>
      <c r="D576" s="162">
        <v>38834</v>
      </c>
      <c r="E576" s="78" t="s">
        <v>9</v>
      </c>
      <c r="F576" s="41">
        <v>1</v>
      </c>
      <c r="G576" s="61">
        <v>30</v>
      </c>
      <c r="H576" s="50">
        <f t="shared" si="26"/>
        <v>15</v>
      </c>
      <c r="I576" s="105">
        <f t="shared" si="25"/>
        <v>15</v>
      </c>
    </row>
    <row r="577" spans="1:9" s="26" customFormat="1" x14ac:dyDescent="0.2">
      <c r="A577" s="39">
        <v>76</v>
      </c>
      <c r="B577" s="41">
        <v>11136139</v>
      </c>
      <c r="C577" s="45" t="s">
        <v>798</v>
      </c>
      <c r="D577" s="162">
        <v>38834</v>
      </c>
      <c r="E577" s="78" t="s">
        <v>9</v>
      </c>
      <c r="F577" s="41">
        <v>1</v>
      </c>
      <c r="G577" s="61">
        <v>222</v>
      </c>
      <c r="H577" s="50">
        <f t="shared" si="26"/>
        <v>111</v>
      </c>
      <c r="I577" s="105">
        <f t="shared" si="25"/>
        <v>111</v>
      </c>
    </row>
    <row r="578" spans="1:9" s="26" customFormat="1" x14ac:dyDescent="0.2">
      <c r="A578" s="39">
        <v>77</v>
      </c>
      <c r="B578" s="41">
        <v>11136149</v>
      </c>
      <c r="C578" s="45" t="s">
        <v>818</v>
      </c>
      <c r="D578" s="161">
        <v>38353</v>
      </c>
      <c r="E578" s="78" t="s">
        <v>9</v>
      </c>
      <c r="F578" s="41">
        <v>1</v>
      </c>
      <c r="G578" s="61">
        <v>238</v>
      </c>
      <c r="H578" s="50">
        <f t="shared" si="26"/>
        <v>119</v>
      </c>
      <c r="I578" s="105">
        <f t="shared" si="25"/>
        <v>119</v>
      </c>
    </row>
    <row r="579" spans="1:9" s="26" customFormat="1" x14ac:dyDescent="0.2">
      <c r="A579" s="39">
        <v>78</v>
      </c>
      <c r="B579" s="41">
        <v>11136151</v>
      </c>
      <c r="C579" s="45" t="s">
        <v>819</v>
      </c>
      <c r="D579" s="161">
        <v>38353</v>
      </c>
      <c r="E579" s="78" t="s">
        <v>9</v>
      </c>
      <c r="F579" s="41">
        <v>5</v>
      </c>
      <c r="G579" s="61">
        <v>780</v>
      </c>
      <c r="H579" s="50">
        <f t="shared" si="26"/>
        <v>390</v>
      </c>
      <c r="I579" s="105">
        <f t="shared" si="25"/>
        <v>390</v>
      </c>
    </row>
    <row r="580" spans="1:9" s="26" customFormat="1" x14ac:dyDescent="0.2">
      <c r="A580" s="39">
        <v>79</v>
      </c>
      <c r="B580" s="41">
        <v>11136158</v>
      </c>
      <c r="C580" s="45" t="s">
        <v>801</v>
      </c>
      <c r="D580" s="161">
        <v>38353</v>
      </c>
      <c r="E580" s="78" t="s">
        <v>9</v>
      </c>
      <c r="F580" s="41">
        <v>2</v>
      </c>
      <c r="G580" s="61">
        <v>130</v>
      </c>
      <c r="H580" s="50">
        <f t="shared" si="26"/>
        <v>65</v>
      </c>
      <c r="I580" s="105">
        <f t="shared" si="25"/>
        <v>65</v>
      </c>
    </row>
    <row r="581" spans="1:9" s="26" customFormat="1" x14ac:dyDescent="0.2">
      <c r="A581" s="39">
        <v>80</v>
      </c>
      <c r="B581" s="41">
        <v>11136161</v>
      </c>
      <c r="C581" s="45" t="s">
        <v>767</v>
      </c>
      <c r="D581" s="161">
        <v>38353</v>
      </c>
      <c r="E581" s="78" t="s">
        <v>9</v>
      </c>
      <c r="F581" s="41">
        <v>1</v>
      </c>
      <c r="G581" s="61">
        <v>96</v>
      </c>
      <c r="H581" s="50">
        <f t="shared" si="26"/>
        <v>48</v>
      </c>
      <c r="I581" s="105">
        <f t="shared" si="25"/>
        <v>48</v>
      </c>
    </row>
    <row r="582" spans="1:9" s="26" customFormat="1" x14ac:dyDescent="0.2">
      <c r="A582" s="39">
        <v>81</v>
      </c>
      <c r="B582" s="41">
        <v>11136163</v>
      </c>
      <c r="C582" s="45" t="s">
        <v>989</v>
      </c>
      <c r="D582" s="161">
        <v>38353</v>
      </c>
      <c r="E582" s="78" t="s">
        <v>9</v>
      </c>
      <c r="F582" s="41">
        <v>9</v>
      </c>
      <c r="G582" s="61">
        <v>1485</v>
      </c>
      <c r="H582" s="50">
        <f t="shared" si="26"/>
        <v>742.5</v>
      </c>
      <c r="I582" s="105">
        <f t="shared" si="25"/>
        <v>742.5</v>
      </c>
    </row>
    <row r="583" spans="1:9" s="26" customFormat="1" x14ac:dyDescent="0.2">
      <c r="A583" s="39">
        <v>82</v>
      </c>
      <c r="B583" s="41">
        <v>11136165</v>
      </c>
      <c r="C583" s="45" t="s">
        <v>13</v>
      </c>
      <c r="D583" s="161">
        <v>38353</v>
      </c>
      <c r="E583" s="78" t="s">
        <v>9</v>
      </c>
      <c r="F583" s="41">
        <v>1</v>
      </c>
      <c r="G583" s="61">
        <v>98</v>
      </c>
      <c r="H583" s="50">
        <f t="shared" si="26"/>
        <v>49</v>
      </c>
      <c r="I583" s="105">
        <f t="shared" si="25"/>
        <v>49</v>
      </c>
    </row>
    <row r="584" spans="1:9" s="26" customFormat="1" x14ac:dyDescent="0.2">
      <c r="A584" s="39">
        <v>83</v>
      </c>
      <c r="B584" s="41">
        <v>11136166</v>
      </c>
      <c r="C584" s="45" t="s">
        <v>13</v>
      </c>
      <c r="D584" s="161">
        <v>38353</v>
      </c>
      <c r="E584" s="78" t="s">
        <v>9</v>
      </c>
      <c r="F584" s="41">
        <v>1</v>
      </c>
      <c r="G584" s="61">
        <v>98</v>
      </c>
      <c r="H584" s="50">
        <f t="shared" si="26"/>
        <v>49</v>
      </c>
      <c r="I584" s="105">
        <f t="shared" si="25"/>
        <v>49</v>
      </c>
    </row>
    <row r="585" spans="1:9" s="26" customFormat="1" x14ac:dyDescent="0.2">
      <c r="A585" s="39">
        <v>84</v>
      </c>
      <c r="B585" s="41">
        <v>11136168</v>
      </c>
      <c r="C585" s="45" t="s">
        <v>799</v>
      </c>
      <c r="D585" s="161">
        <v>38353</v>
      </c>
      <c r="E585" s="78" t="s">
        <v>9</v>
      </c>
      <c r="F585" s="41">
        <v>1</v>
      </c>
      <c r="G585" s="61">
        <v>90</v>
      </c>
      <c r="H585" s="50">
        <f t="shared" si="26"/>
        <v>45</v>
      </c>
      <c r="I585" s="105">
        <f t="shared" si="25"/>
        <v>45</v>
      </c>
    </row>
    <row r="586" spans="1:9" s="26" customFormat="1" x14ac:dyDescent="0.2">
      <c r="A586" s="39">
        <v>85</v>
      </c>
      <c r="B586" s="41">
        <v>11136173</v>
      </c>
      <c r="C586" s="45" t="s">
        <v>820</v>
      </c>
      <c r="D586" s="161">
        <v>38353</v>
      </c>
      <c r="E586" s="78" t="s">
        <v>9</v>
      </c>
      <c r="F586" s="41">
        <v>1</v>
      </c>
      <c r="G586" s="61">
        <v>29</v>
      </c>
      <c r="H586" s="50">
        <f t="shared" si="26"/>
        <v>14.5</v>
      </c>
      <c r="I586" s="105">
        <f t="shared" si="25"/>
        <v>14.5</v>
      </c>
    </row>
    <row r="587" spans="1:9" s="26" customFormat="1" x14ac:dyDescent="0.2">
      <c r="A587" s="39">
        <v>86</v>
      </c>
      <c r="B587" s="41">
        <v>11136178</v>
      </c>
      <c r="C587" s="45" t="s">
        <v>821</v>
      </c>
      <c r="D587" s="161">
        <v>38353</v>
      </c>
      <c r="E587" s="78" t="s">
        <v>9</v>
      </c>
      <c r="F587" s="41">
        <v>1</v>
      </c>
      <c r="G587" s="61">
        <v>303</v>
      </c>
      <c r="H587" s="50">
        <f t="shared" si="26"/>
        <v>151.5</v>
      </c>
      <c r="I587" s="105">
        <f t="shared" si="25"/>
        <v>151.5</v>
      </c>
    </row>
    <row r="588" spans="1:9" s="26" customFormat="1" x14ac:dyDescent="0.2">
      <c r="A588" s="39">
        <v>87</v>
      </c>
      <c r="B588" s="41">
        <v>11136179</v>
      </c>
      <c r="C588" s="45" t="s">
        <v>822</v>
      </c>
      <c r="D588" s="161">
        <v>38353</v>
      </c>
      <c r="E588" s="78" t="s">
        <v>9</v>
      </c>
      <c r="F588" s="41">
        <v>1</v>
      </c>
      <c r="G588" s="61">
        <v>423</v>
      </c>
      <c r="H588" s="50">
        <f t="shared" si="26"/>
        <v>211.5</v>
      </c>
      <c r="I588" s="105">
        <f t="shared" si="25"/>
        <v>211.5</v>
      </c>
    </row>
    <row r="589" spans="1:9" s="26" customFormat="1" x14ac:dyDescent="0.2">
      <c r="A589" s="39">
        <v>88</v>
      </c>
      <c r="B589" s="41">
        <v>11136180</v>
      </c>
      <c r="C589" s="45" t="s">
        <v>2314</v>
      </c>
      <c r="D589" s="161">
        <v>38353</v>
      </c>
      <c r="E589" s="78" t="s">
        <v>9</v>
      </c>
      <c r="F589" s="41">
        <v>1</v>
      </c>
      <c r="G589" s="61">
        <v>49</v>
      </c>
      <c r="H589" s="50">
        <f t="shared" si="26"/>
        <v>24.5</v>
      </c>
      <c r="I589" s="105">
        <f t="shared" si="25"/>
        <v>24.5</v>
      </c>
    </row>
    <row r="590" spans="1:9" s="26" customFormat="1" x14ac:dyDescent="0.2">
      <c r="A590" s="39">
        <v>89</v>
      </c>
      <c r="B590" s="41">
        <v>11136181</v>
      </c>
      <c r="C590" s="45" t="s">
        <v>823</v>
      </c>
      <c r="D590" s="161">
        <v>38353</v>
      </c>
      <c r="E590" s="78" t="s">
        <v>9</v>
      </c>
      <c r="F590" s="41">
        <v>1</v>
      </c>
      <c r="G590" s="61">
        <v>716</v>
      </c>
      <c r="H590" s="50">
        <f t="shared" si="26"/>
        <v>358</v>
      </c>
      <c r="I590" s="105">
        <f t="shared" si="25"/>
        <v>358</v>
      </c>
    </row>
    <row r="591" spans="1:9" s="26" customFormat="1" x14ac:dyDescent="0.2">
      <c r="A591" s="39">
        <v>90</v>
      </c>
      <c r="B591" s="41">
        <v>11136182</v>
      </c>
      <c r="C591" s="45" t="s">
        <v>824</v>
      </c>
      <c r="D591" s="161">
        <v>38353</v>
      </c>
      <c r="E591" s="78" t="s">
        <v>9</v>
      </c>
      <c r="F591" s="41">
        <v>1</v>
      </c>
      <c r="G591" s="61">
        <v>670</v>
      </c>
      <c r="H591" s="50">
        <f t="shared" si="26"/>
        <v>335</v>
      </c>
      <c r="I591" s="105">
        <f t="shared" si="25"/>
        <v>335</v>
      </c>
    </row>
    <row r="592" spans="1:9" s="26" customFormat="1" x14ac:dyDescent="0.2">
      <c r="A592" s="39">
        <v>91</v>
      </c>
      <c r="B592" s="41">
        <v>11136183</v>
      </c>
      <c r="C592" s="45" t="s">
        <v>2315</v>
      </c>
      <c r="D592" s="161">
        <v>38353</v>
      </c>
      <c r="E592" s="78" t="s">
        <v>9</v>
      </c>
      <c r="F592" s="41">
        <v>1</v>
      </c>
      <c r="G592" s="61">
        <v>750</v>
      </c>
      <c r="H592" s="50">
        <f t="shared" si="26"/>
        <v>375</v>
      </c>
      <c r="I592" s="105">
        <f t="shared" si="25"/>
        <v>375</v>
      </c>
    </row>
    <row r="593" spans="1:9" s="26" customFormat="1" x14ac:dyDescent="0.2">
      <c r="A593" s="39">
        <v>92</v>
      </c>
      <c r="B593" s="41">
        <v>11136184</v>
      </c>
      <c r="C593" s="45" t="s">
        <v>825</v>
      </c>
      <c r="D593" s="161">
        <v>38353</v>
      </c>
      <c r="E593" s="78" t="s">
        <v>9</v>
      </c>
      <c r="F593" s="41">
        <v>1</v>
      </c>
      <c r="G593" s="61">
        <v>510</v>
      </c>
      <c r="H593" s="50">
        <f t="shared" si="26"/>
        <v>255</v>
      </c>
      <c r="I593" s="105">
        <f t="shared" si="25"/>
        <v>255</v>
      </c>
    </row>
    <row r="594" spans="1:9" s="26" customFormat="1" x14ac:dyDescent="0.2">
      <c r="A594" s="39">
        <v>93</v>
      </c>
      <c r="B594" s="41">
        <v>11136185</v>
      </c>
      <c r="C594" s="45" t="s">
        <v>826</v>
      </c>
      <c r="D594" s="161">
        <v>38353</v>
      </c>
      <c r="E594" s="78" t="s">
        <v>9</v>
      </c>
      <c r="F594" s="41">
        <v>1</v>
      </c>
      <c r="G594" s="61">
        <v>507</v>
      </c>
      <c r="H594" s="50">
        <f t="shared" si="26"/>
        <v>253.5</v>
      </c>
      <c r="I594" s="105">
        <f t="shared" si="25"/>
        <v>253.5</v>
      </c>
    </row>
    <row r="595" spans="1:9" s="26" customFormat="1" x14ac:dyDescent="0.2">
      <c r="A595" s="39">
        <v>94</v>
      </c>
      <c r="B595" s="41">
        <v>11136186</v>
      </c>
      <c r="C595" s="45" t="s">
        <v>2316</v>
      </c>
      <c r="D595" s="161">
        <v>38353</v>
      </c>
      <c r="E595" s="78" t="s">
        <v>9</v>
      </c>
      <c r="F595" s="41">
        <v>1</v>
      </c>
      <c r="G595" s="61">
        <v>708</v>
      </c>
      <c r="H595" s="50">
        <f t="shared" si="26"/>
        <v>354</v>
      </c>
      <c r="I595" s="105">
        <f t="shared" si="25"/>
        <v>354</v>
      </c>
    </row>
    <row r="596" spans="1:9" s="26" customFormat="1" x14ac:dyDescent="0.2">
      <c r="A596" s="39">
        <v>95</v>
      </c>
      <c r="B596" s="41">
        <v>11136187</v>
      </c>
      <c r="C596" s="45" t="s">
        <v>2317</v>
      </c>
      <c r="D596" s="161">
        <v>38353</v>
      </c>
      <c r="E596" s="78" t="s">
        <v>9</v>
      </c>
      <c r="F596" s="41">
        <v>1</v>
      </c>
      <c r="G596" s="61">
        <v>520</v>
      </c>
      <c r="H596" s="50">
        <f t="shared" si="26"/>
        <v>260</v>
      </c>
      <c r="I596" s="105">
        <f t="shared" si="25"/>
        <v>260</v>
      </c>
    </row>
    <row r="597" spans="1:9" s="26" customFormat="1" x14ac:dyDescent="0.2">
      <c r="A597" s="39">
        <v>96</v>
      </c>
      <c r="B597" s="41">
        <v>11136189</v>
      </c>
      <c r="C597" s="45" t="s">
        <v>486</v>
      </c>
      <c r="D597" s="161">
        <v>38353</v>
      </c>
      <c r="E597" s="78" t="s">
        <v>9</v>
      </c>
      <c r="F597" s="41">
        <v>1</v>
      </c>
      <c r="G597" s="61">
        <v>560</v>
      </c>
      <c r="H597" s="50">
        <f t="shared" si="26"/>
        <v>280</v>
      </c>
      <c r="I597" s="105">
        <f t="shared" si="25"/>
        <v>280</v>
      </c>
    </row>
    <row r="598" spans="1:9" s="26" customFormat="1" x14ac:dyDescent="0.2">
      <c r="A598" s="39">
        <v>97</v>
      </c>
      <c r="B598" s="41">
        <v>11136190</v>
      </c>
      <c r="C598" s="45" t="s">
        <v>827</v>
      </c>
      <c r="D598" s="161">
        <v>38353</v>
      </c>
      <c r="E598" s="78" t="s">
        <v>9</v>
      </c>
      <c r="F598" s="41">
        <v>1</v>
      </c>
      <c r="G598" s="61">
        <v>630</v>
      </c>
      <c r="H598" s="50">
        <f t="shared" si="26"/>
        <v>315</v>
      </c>
      <c r="I598" s="105">
        <f t="shared" si="25"/>
        <v>315</v>
      </c>
    </row>
    <row r="599" spans="1:9" s="26" customFormat="1" x14ac:dyDescent="0.2">
      <c r="A599" s="39">
        <v>98</v>
      </c>
      <c r="B599" s="41">
        <v>11136196</v>
      </c>
      <c r="C599" s="45" t="s">
        <v>515</v>
      </c>
      <c r="D599" s="161">
        <v>38353</v>
      </c>
      <c r="E599" s="78" t="s">
        <v>9</v>
      </c>
      <c r="F599" s="41">
        <v>1</v>
      </c>
      <c r="G599" s="61">
        <v>850</v>
      </c>
      <c r="H599" s="50">
        <f t="shared" si="26"/>
        <v>425</v>
      </c>
      <c r="I599" s="105">
        <f t="shared" si="25"/>
        <v>425</v>
      </c>
    </row>
    <row r="600" spans="1:9" s="26" customFormat="1" x14ac:dyDescent="0.2">
      <c r="A600" s="39">
        <v>99</v>
      </c>
      <c r="B600" s="41">
        <v>11136197</v>
      </c>
      <c r="C600" s="45" t="s">
        <v>515</v>
      </c>
      <c r="D600" s="161">
        <v>38353</v>
      </c>
      <c r="E600" s="78" t="s">
        <v>9</v>
      </c>
      <c r="F600" s="41">
        <v>1</v>
      </c>
      <c r="G600" s="61">
        <v>900</v>
      </c>
      <c r="H600" s="50">
        <f t="shared" si="26"/>
        <v>450</v>
      </c>
      <c r="I600" s="105">
        <f t="shared" si="25"/>
        <v>450</v>
      </c>
    </row>
    <row r="601" spans="1:9" s="26" customFormat="1" x14ac:dyDescent="0.2">
      <c r="A601" s="39">
        <v>100</v>
      </c>
      <c r="B601" s="41">
        <v>11136198</v>
      </c>
      <c r="C601" s="45" t="s">
        <v>515</v>
      </c>
      <c r="D601" s="161">
        <v>38353</v>
      </c>
      <c r="E601" s="78" t="s">
        <v>9</v>
      </c>
      <c r="F601" s="41">
        <v>1</v>
      </c>
      <c r="G601" s="61">
        <v>950</v>
      </c>
      <c r="H601" s="50">
        <f t="shared" si="26"/>
        <v>475</v>
      </c>
      <c r="I601" s="105">
        <f t="shared" si="25"/>
        <v>475</v>
      </c>
    </row>
    <row r="602" spans="1:9" s="26" customFormat="1" x14ac:dyDescent="0.2">
      <c r="A602" s="39">
        <v>101</v>
      </c>
      <c r="B602" s="41">
        <v>11136199</v>
      </c>
      <c r="C602" s="45" t="s">
        <v>828</v>
      </c>
      <c r="D602" s="161">
        <v>38353</v>
      </c>
      <c r="E602" s="78" t="s">
        <v>9</v>
      </c>
      <c r="F602" s="41">
        <v>1</v>
      </c>
      <c r="G602" s="61">
        <v>700</v>
      </c>
      <c r="H602" s="50">
        <f t="shared" si="26"/>
        <v>350</v>
      </c>
      <c r="I602" s="105">
        <f t="shared" si="25"/>
        <v>350</v>
      </c>
    </row>
    <row r="603" spans="1:9" s="26" customFormat="1" x14ac:dyDescent="0.2">
      <c r="A603" s="39">
        <v>102</v>
      </c>
      <c r="B603" s="41">
        <v>11136200</v>
      </c>
      <c r="C603" s="45" t="s">
        <v>829</v>
      </c>
      <c r="D603" s="161">
        <v>38353</v>
      </c>
      <c r="E603" s="78" t="s">
        <v>9</v>
      </c>
      <c r="F603" s="41">
        <v>2</v>
      </c>
      <c r="G603" s="61">
        <v>960</v>
      </c>
      <c r="H603" s="50">
        <f t="shared" si="26"/>
        <v>480</v>
      </c>
      <c r="I603" s="105">
        <f t="shared" si="25"/>
        <v>480</v>
      </c>
    </row>
    <row r="604" spans="1:9" s="26" customFormat="1" x14ac:dyDescent="0.2">
      <c r="A604" s="39">
        <v>103</v>
      </c>
      <c r="B604" s="41">
        <v>11136201</v>
      </c>
      <c r="C604" s="45" t="s">
        <v>463</v>
      </c>
      <c r="D604" s="161">
        <v>38353</v>
      </c>
      <c r="E604" s="78" t="s">
        <v>9</v>
      </c>
      <c r="F604" s="41">
        <v>1</v>
      </c>
      <c r="G604" s="61">
        <v>250</v>
      </c>
      <c r="H604" s="50">
        <f t="shared" si="26"/>
        <v>125</v>
      </c>
      <c r="I604" s="105">
        <f t="shared" si="25"/>
        <v>125</v>
      </c>
    </row>
    <row r="605" spans="1:9" s="26" customFormat="1" x14ac:dyDescent="0.2">
      <c r="A605" s="39">
        <v>104</v>
      </c>
      <c r="B605" s="41">
        <v>11136202</v>
      </c>
      <c r="C605" s="45" t="s">
        <v>2318</v>
      </c>
      <c r="D605" s="161">
        <v>38353</v>
      </c>
      <c r="E605" s="78" t="s">
        <v>9</v>
      </c>
      <c r="F605" s="41">
        <v>1</v>
      </c>
      <c r="G605" s="61">
        <v>250</v>
      </c>
      <c r="H605" s="50">
        <f t="shared" si="26"/>
        <v>125</v>
      </c>
      <c r="I605" s="105">
        <f t="shared" si="25"/>
        <v>125</v>
      </c>
    </row>
    <row r="606" spans="1:9" s="26" customFormat="1" x14ac:dyDescent="0.2">
      <c r="A606" s="39">
        <v>105</v>
      </c>
      <c r="B606" s="41">
        <v>11136203</v>
      </c>
      <c r="C606" s="45" t="s">
        <v>830</v>
      </c>
      <c r="D606" s="161">
        <v>38353</v>
      </c>
      <c r="E606" s="78" t="s">
        <v>9</v>
      </c>
      <c r="F606" s="41">
        <v>1</v>
      </c>
      <c r="G606" s="61">
        <v>758</v>
      </c>
      <c r="H606" s="50">
        <f t="shared" si="26"/>
        <v>379</v>
      </c>
      <c r="I606" s="105">
        <f t="shared" si="25"/>
        <v>379</v>
      </c>
    </row>
    <row r="607" spans="1:9" s="26" customFormat="1" x14ac:dyDescent="0.2">
      <c r="A607" s="39">
        <v>106</v>
      </c>
      <c r="B607" s="41">
        <v>11136204</v>
      </c>
      <c r="C607" s="45" t="s">
        <v>2319</v>
      </c>
      <c r="D607" s="161">
        <v>38353</v>
      </c>
      <c r="E607" s="78" t="s">
        <v>9</v>
      </c>
      <c r="F607" s="41">
        <v>1</v>
      </c>
      <c r="G607" s="61">
        <v>666</v>
      </c>
      <c r="H607" s="50">
        <f t="shared" si="26"/>
        <v>333</v>
      </c>
      <c r="I607" s="105">
        <f t="shared" si="25"/>
        <v>333</v>
      </c>
    </row>
    <row r="608" spans="1:9" s="26" customFormat="1" x14ac:dyDescent="0.2">
      <c r="A608" s="39">
        <v>107</v>
      </c>
      <c r="B608" s="41">
        <v>11136205</v>
      </c>
      <c r="C608" s="45" t="s">
        <v>831</v>
      </c>
      <c r="D608" s="161">
        <v>38353</v>
      </c>
      <c r="E608" s="78" t="s">
        <v>9</v>
      </c>
      <c r="F608" s="41">
        <v>6</v>
      </c>
      <c r="G608" s="61">
        <v>2850</v>
      </c>
      <c r="H608" s="50">
        <f t="shared" si="26"/>
        <v>1425</v>
      </c>
      <c r="I608" s="105">
        <f t="shared" si="25"/>
        <v>1425</v>
      </c>
    </row>
    <row r="609" spans="1:9" s="26" customFormat="1" x14ac:dyDescent="0.2">
      <c r="A609" s="39">
        <v>108</v>
      </c>
      <c r="B609" s="41">
        <v>11136207</v>
      </c>
      <c r="C609" s="45" t="s">
        <v>988</v>
      </c>
      <c r="D609" s="161">
        <v>38353</v>
      </c>
      <c r="E609" s="78" t="s">
        <v>9</v>
      </c>
      <c r="F609" s="41">
        <v>1</v>
      </c>
      <c r="G609" s="61">
        <v>250</v>
      </c>
      <c r="H609" s="50">
        <f t="shared" si="26"/>
        <v>125</v>
      </c>
      <c r="I609" s="105">
        <f t="shared" si="25"/>
        <v>125</v>
      </c>
    </row>
    <row r="610" spans="1:9" s="26" customFormat="1" x14ac:dyDescent="0.2">
      <c r="A610" s="39">
        <v>109</v>
      </c>
      <c r="B610" s="41">
        <v>11136208</v>
      </c>
      <c r="C610" s="45" t="s">
        <v>832</v>
      </c>
      <c r="D610" s="161">
        <v>39370</v>
      </c>
      <c r="E610" s="78" t="s">
        <v>9</v>
      </c>
      <c r="F610" s="41">
        <v>1</v>
      </c>
      <c r="G610" s="61">
        <v>100</v>
      </c>
      <c r="H610" s="50">
        <f t="shared" si="26"/>
        <v>50</v>
      </c>
      <c r="I610" s="105">
        <f t="shared" si="25"/>
        <v>50</v>
      </c>
    </row>
    <row r="611" spans="1:9" s="26" customFormat="1" x14ac:dyDescent="0.2">
      <c r="A611" s="39">
        <v>110</v>
      </c>
      <c r="B611" s="41">
        <v>11136210</v>
      </c>
      <c r="C611" s="45" t="s">
        <v>987</v>
      </c>
      <c r="D611" s="161">
        <v>39370</v>
      </c>
      <c r="E611" s="78" t="s">
        <v>9</v>
      </c>
      <c r="F611" s="41">
        <v>1</v>
      </c>
      <c r="G611" s="61">
        <v>250</v>
      </c>
      <c r="H611" s="50">
        <f t="shared" si="26"/>
        <v>125</v>
      </c>
      <c r="I611" s="105">
        <f t="shared" si="25"/>
        <v>125</v>
      </c>
    </row>
    <row r="612" spans="1:9" s="26" customFormat="1" x14ac:dyDescent="0.2">
      <c r="A612" s="39">
        <v>111</v>
      </c>
      <c r="B612" s="41">
        <v>11136212</v>
      </c>
      <c r="C612" s="45" t="s">
        <v>833</v>
      </c>
      <c r="D612" s="161">
        <v>39370</v>
      </c>
      <c r="E612" s="78" t="s">
        <v>9</v>
      </c>
      <c r="F612" s="41">
        <v>4</v>
      </c>
      <c r="G612" s="61">
        <v>200</v>
      </c>
      <c r="H612" s="50">
        <f t="shared" si="26"/>
        <v>100</v>
      </c>
      <c r="I612" s="105">
        <f t="shared" si="25"/>
        <v>100</v>
      </c>
    </row>
    <row r="613" spans="1:9" s="26" customFormat="1" x14ac:dyDescent="0.2">
      <c r="A613" s="39">
        <v>112</v>
      </c>
      <c r="B613" s="41">
        <v>11136213</v>
      </c>
      <c r="C613" s="45" t="s">
        <v>834</v>
      </c>
      <c r="D613" s="161">
        <v>39370</v>
      </c>
      <c r="E613" s="78" t="s">
        <v>9</v>
      </c>
      <c r="F613" s="41">
        <v>3</v>
      </c>
      <c r="G613" s="61">
        <v>1605</v>
      </c>
      <c r="H613" s="50">
        <f t="shared" si="26"/>
        <v>802.5</v>
      </c>
      <c r="I613" s="105">
        <f t="shared" si="25"/>
        <v>802.5</v>
      </c>
    </row>
    <row r="614" spans="1:9" s="26" customFormat="1" x14ac:dyDescent="0.2">
      <c r="A614" s="39">
        <v>113</v>
      </c>
      <c r="B614" s="41">
        <v>11136214</v>
      </c>
      <c r="C614" s="45" t="s">
        <v>835</v>
      </c>
      <c r="D614" s="161">
        <v>39370</v>
      </c>
      <c r="E614" s="78" t="s">
        <v>9</v>
      </c>
      <c r="F614" s="41">
        <v>2</v>
      </c>
      <c r="G614" s="61">
        <v>900</v>
      </c>
      <c r="H614" s="50">
        <f t="shared" si="26"/>
        <v>450</v>
      </c>
      <c r="I614" s="105">
        <f t="shared" si="25"/>
        <v>450</v>
      </c>
    </row>
    <row r="615" spans="1:9" s="26" customFormat="1" x14ac:dyDescent="0.2">
      <c r="A615" s="39">
        <v>114</v>
      </c>
      <c r="B615" s="41">
        <v>11136215</v>
      </c>
      <c r="C615" s="45" t="s">
        <v>836</v>
      </c>
      <c r="D615" s="161">
        <v>39370</v>
      </c>
      <c r="E615" s="78" t="s">
        <v>9</v>
      </c>
      <c r="F615" s="41">
        <v>1</v>
      </c>
      <c r="G615" s="61">
        <v>400</v>
      </c>
      <c r="H615" s="50">
        <f t="shared" si="26"/>
        <v>200</v>
      </c>
      <c r="I615" s="105">
        <f t="shared" si="25"/>
        <v>200</v>
      </c>
    </row>
    <row r="616" spans="1:9" s="26" customFormat="1" x14ac:dyDescent="0.2">
      <c r="A616" s="39">
        <v>115</v>
      </c>
      <c r="B616" s="41">
        <v>11136216</v>
      </c>
      <c r="C616" s="45" t="s">
        <v>837</v>
      </c>
      <c r="D616" s="161">
        <v>39370</v>
      </c>
      <c r="E616" s="78" t="s">
        <v>9</v>
      </c>
      <c r="F616" s="41">
        <v>1</v>
      </c>
      <c r="G616" s="61">
        <v>530</v>
      </c>
      <c r="H616" s="50">
        <f t="shared" si="26"/>
        <v>265</v>
      </c>
      <c r="I616" s="105">
        <f t="shared" si="25"/>
        <v>265</v>
      </c>
    </row>
    <row r="617" spans="1:9" s="26" customFormat="1" x14ac:dyDescent="0.2">
      <c r="A617" s="39">
        <v>116</v>
      </c>
      <c r="B617" s="41">
        <v>11136217</v>
      </c>
      <c r="C617" s="45" t="s">
        <v>838</v>
      </c>
      <c r="D617" s="161">
        <v>39370</v>
      </c>
      <c r="E617" s="78" t="s">
        <v>9</v>
      </c>
      <c r="F617" s="41">
        <v>1</v>
      </c>
      <c r="G617" s="61">
        <v>621</v>
      </c>
      <c r="H617" s="50">
        <f t="shared" si="26"/>
        <v>310.5</v>
      </c>
      <c r="I617" s="105">
        <f t="shared" si="25"/>
        <v>310.5</v>
      </c>
    </row>
    <row r="618" spans="1:9" s="26" customFormat="1" x14ac:dyDescent="0.2">
      <c r="A618" s="39">
        <v>117</v>
      </c>
      <c r="B618" s="41">
        <v>11136218</v>
      </c>
      <c r="C618" s="45" t="s">
        <v>837</v>
      </c>
      <c r="D618" s="161">
        <v>39370</v>
      </c>
      <c r="E618" s="78" t="s">
        <v>9</v>
      </c>
      <c r="F618" s="41">
        <v>1</v>
      </c>
      <c r="G618" s="61">
        <v>530</v>
      </c>
      <c r="H618" s="50">
        <f t="shared" si="26"/>
        <v>265</v>
      </c>
      <c r="I618" s="105">
        <f t="shared" si="25"/>
        <v>265</v>
      </c>
    </row>
    <row r="619" spans="1:9" s="26" customFormat="1" x14ac:dyDescent="0.2">
      <c r="A619" s="39">
        <v>118</v>
      </c>
      <c r="B619" s="41">
        <v>11136219</v>
      </c>
      <c r="C619" s="45" t="s">
        <v>839</v>
      </c>
      <c r="D619" s="161">
        <v>39370</v>
      </c>
      <c r="E619" s="78" t="s">
        <v>9</v>
      </c>
      <c r="F619" s="41">
        <v>1</v>
      </c>
      <c r="G619" s="61">
        <v>350</v>
      </c>
      <c r="H619" s="50">
        <f t="shared" si="26"/>
        <v>175</v>
      </c>
      <c r="I619" s="105">
        <f t="shared" si="25"/>
        <v>175</v>
      </c>
    </row>
    <row r="620" spans="1:9" s="26" customFormat="1" x14ac:dyDescent="0.2">
      <c r="A620" s="39">
        <v>119</v>
      </c>
      <c r="B620" s="41">
        <v>11136220</v>
      </c>
      <c r="C620" s="45" t="s">
        <v>840</v>
      </c>
      <c r="D620" s="161">
        <v>39370</v>
      </c>
      <c r="E620" s="78" t="s">
        <v>9</v>
      </c>
      <c r="F620" s="41">
        <v>1</v>
      </c>
      <c r="G620" s="61">
        <v>400</v>
      </c>
      <c r="H620" s="50">
        <f t="shared" si="26"/>
        <v>200</v>
      </c>
      <c r="I620" s="105">
        <f t="shared" si="25"/>
        <v>200</v>
      </c>
    </row>
    <row r="621" spans="1:9" s="26" customFormat="1" x14ac:dyDescent="0.2">
      <c r="A621" s="39">
        <v>120</v>
      </c>
      <c r="B621" s="41">
        <v>11136221</v>
      </c>
      <c r="C621" s="45" t="s">
        <v>835</v>
      </c>
      <c r="D621" s="161">
        <v>39370</v>
      </c>
      <c r="E621" s="78" t="s">
        <v>9</v>
      </c>
      <c r="F621" s="41">
        <v>2</v>
      </c>
      <c r="G621" s="61">
        <v>1000</v>
      </c>
      <c r="H621" s="50">
        <f t="shared" si="26"/>
        <v>500</v>
      </c>
      <c r="I621" s="105">
        <f t="shared" si="25"/>
        <v>500</v>
      </c>
    </row>
    <row r="622" spans="1:9" s="26" customFormat="1" x14ac:dyDescent="0.2">
      <c r="A622" s="39">
        <v>121</v>
      </c>
      <c r="B622" s="41">
        <v>11136222</v>
      </c>
      <c r="C622" s="45" t="s">
        <v>841</v>
      </c>
      <c r="D622" s="161">
        <v>39370</v>
      </c>
      <c r="E622" s="78" t="s">
        <v>9</v>
      </c>
      <c r="F622" s="41">
        <v>1</v>
      </c>
      <c r="G622" s="61">
        <v>641</v>
      </c>
      <c r="H622" s="50">
        <f t="shared" si="26"/>
        <v>320.5</v>
      </c>
      <c r="I622" s="105">
        <f t="shared" si="25"/>
        <v>320.5</v>
      </c>
    </row>
    <row r="623" spans="1:9" s="26" customFormat="1" x14ac:dyDescent="0.2">
      <c r="A623" s="39">
        <v>122</v>
      </c>
      <c r="B623" s="41">
        <v>11136224</v>
      </c>
      <c r="C623" s="45" t="s">
        <v>842</v>
      </c>
      <c r="D623" s="161">
        <v>39370</v>
      </c>
      <c r="E623" s="78" t="s">
        <v>9</v>
      </c>
      <c r="F623" s="41">
        <v>5</v>
      </c>
      <c r="G623" s="61">
        <v>260</v>
      </c>
      <c r="H623" s="50">
        <f t="shared" si="26"/>
        <v>130</v>
      </c>
      <c r="I623" s="105">
        <f t="shared" si="25"/>
        <v>130</v>
      </c>
    </row>
    <row r="624" spans="1:9" s="26" customFormat="1" x14ac:dyDescent="0.2">
      <c r="A624" s="39">
        <v>123</v>
      </c>
      <c r="B624" s="41">
        <v>11136233</v>
      </c>
      <c r="C624" s="45" t="s">
        <v>2320</v>
      </c>
      <c r="D624" s="161">
        <v>39370</v>
      </c>
      <c r="E624" s="78" t="s">
        <v>9</v>
      </c>
      <c r="F624" s="41">
        <v>1</v>
      </c>
      <c r="G624" s="61">
        <v>716</v>
      </c>
      <c r="H624" s="50">
        <f t="shared" si="26"/>
        <v>358</v>
      </c>
      <c r="I624" s="105">
        <f t="shared" si="25"/>
        <v>358</v>
      </c>
    </row>
    <row r="625" spans="1:9" s="26" customFormat="1" x14ac:dyDescent="0.2">
      <c r="A625" s="39">
        <v>124</v>
      </c>
      <c r="B625" s="41">
        <v>11136234</v>
      </c>
      <c r="C625" s="45" t="s">
        <v>986</v>
      </c>
      <c r="D625" s="161">
        <v>39370</v>
      </c>
      <c r="E625" s="78" t="s">
        <v>9</v>
      </c>
      <c r="F625" s="41">
        <v>4</v>
      </c>
      <c r="G625" s="61">
        <v>1000</v>
      </c>
      <c r="H625" s="50">
        <f t="shared" si="26"/>
        <v>500</v>
      </c>
      <c r="I625" s="105">
        <f t="shared" si="25"/>
        <v>500</v>
      </c>
    </row>
    <row r="626" spans="1:9" s="26" customFormat="1" x14ac:dyDescent="0.2">
      <c r="A626" s="39">
        <v>125</v>
      </c>
      <c r="B626" s="41">
        <v>11136238</v>
      </c>
      <c r="C626" s="45" t="s">
        <v>801</v>
      </c>
      <c r="D626" s="161">
        <v>39370</v>
      </c>
      <c r="E626" s="78" t="s">
        <v>9</v>
      </c>
      <c r="F626" s="41">
        <v>2</v>
      </c>
      <c r="G626" s="61">
        <v>310</v>
      </c>
      <c r="H626" s="50">
        <f t="shared" si="26"/>
        <v>155</v>
      </c>
      <c r="I626" s="105">
        <f t="shared" si="25"/>
        <v>155</v>
      </c>
    </row>
    <row r="627" spans="1:9" s="26" customFormat="1" x14ac:dyDescent="0.2">
      <c r="A627" s="39">
        <v>126</v>
      </c>
      <c r="B627" s="41">
        <v>11136239</v>
      </c>
      <c r="C627" s="45" t="s">
        <v>843</v>
      </c>
      <c r="D627" s="161">
        <v>39370</v>
      </c>
      <c r="E627" s="78" t="s">
        <v>9</v>
      </c>
      <c r="F627" s="41">
        <v>1</v>
      </c>
      <c r="G627" s="61">
        <v>587</v>
      </c>
      <c r="H627" s="50">
        <f t="shared" si="26"/>
        <v>293.5</v>
      </c>
      <c r="I627" s="105">
        <f t="shared" si="25"/>
        <v>293.5</v>
      </c>
    </row>
    <row r="628" spans="1:9" s="26" customFormat="1" x14ac:dyDescent="0.2">
      <c r="A628" s="39">
        <v>127</v>
      </c>
      <c r="B628" s="41">
        <v>11136240</v>
      </c>
      <c r="C628" s="45" t="s">
        <v>844</v>
      </c>
      <c r="D628" s="161">
        <v>39370</v>
      </c>
      <c r="E628" s="78" t="s">
        <v>9</v>
      </c>
      <c r="F628" s="41">
        <v>88</v>
      </c>
      <c r="G628" s="61">
        <v>2335</v>
      </c>
      <c r="H628" s="50">
        <f t="shared" si="26"/>
        <v>1167.5</v>
      </c>
      <c r="I628" s="105">
        <f t="shared" si="25"/>
        <v>1167.5</v>
      </c>
    </row>
    <row r="629" spans="1:9" s="26" customFormat="1" x14ac:dyDescent="0.2">
      <c r="A629" s="39">
        <v>128</v>
      </c>
      <c r="B629" s="41">
        <v>11136241</v>
      </c>
      <c r="C629" s="45" t="s">
        <v>985</v>
      </c>
      <c r="D629" s="161">
        <v>39154</v>
      </c>
      <c r="E629" s="78" t="s">
        <v>9</v>
      </c>
      <c r="F629" s="41">
        <v>1</v>
      </c>
      <c r="G629" s="61">
        <v>417</v>
      </c>
      <c r="H629" s="50">
        <f t="shared" si="26"/>
        <v>208.5</v>
      </c>
      <c r="I629" s="105">
        <f t="shared" si="25"/>
        <v>208.5</v>
      </c>
    </row>
    <row r="630" spans="1:9" s="26" customFormat="1" x14ac:dyDescent="0.2">
      <c r="A630" s="39">
        <v>129</v>
      </c>
      <c r="B630" s="41">
        <v>11136242</v>
      </c>
      <c r="C630" s="45" t="s">
        <v>985</v>
      </c>
      <c r="D630" s="161">
        <v>39154</v>
      </c>
      <c r="E630" s="78" t="s">
        <v>9</v>
      </c>
      <c r="F630" s="41">
        <v>1</v>
      </c>
      <c r="G630" s="61">
        <v>417</v>
      </c>
      <c r="H630" s="50">
        <f t="shared" si="26"/>
        <v>208.5</v>
      </c>
      <c r="I630" s="105">
        <f t="shared" ref="I630:I693" si="27">G630-H630</f>
        <v>208.5</v>
      </c>
    </row>
    <row r="631" spans="1:9" s="26" customFormat="1" x14ac:dyDescent="0.2">
      <c r="A631" s="39">
        <v>130</v>
      </c>
      <c r="B631" s="41">
        <v>11136243</v>
      </c>
      <c r="C631" s="45" t="s">
        <v>985</v>
      </c>
      <c r="D631" s="161">
        <v>39154</v>
      </c>
      <c r="E631" s="78" t="s">
        <v>9</v>
      </c>
      <c r="F631" s="41">
        <v>1</v>
      </c>
      <c r="G631" s="61">
        <v>417</v>
      </c>
      <c r="H631" s="50">
        <f t="shared" ref="H631:H694" si="28">G631/2</f>
        <v>208.5</v>
      </c>
      <c r="I631" s="105">
        <f t="shared" si="27"/>
        <v>208.5</v>
      </c>
    </row>
    <row r="632" spans="1:9" s="26" customFormat="1" x14ac:dyDescent="0.2">
      <c r="A632" s="39">
        <v>131</v>
      </c>
      <c r="B632" s="41">
        <v>11136245</v>
      </c>
      <c r="C632" s="45" t="s">
        <v>11</v>
      </c>
      <c r="D632" s="161">
        <v>39185</v>
      </c>
      <c r="E632" s="78" t="s">
        <v>9</v>
      </c>
      <c r="F632" s="41">
        <v>4</v>
      </c>
      <c r="G632" s="61">
        <v>380</v>
      </c>
      <c r="H632" s="50">
        <f t="shared" si="28"/>
        <v>190</v>
      </c>
      <c r="I632" s="105">
        <f t="shared" si="27"/>
        <v>190</v>
      </c>
    </row>
    <row r="633" spans="1:9" s="26" customFormat="1" x14ac:dyDescent="0.2">
      <c r="A633" s="39">
        <v>132</v>
      </c>
      <c r="B633" s="41">
        <v>11136247</v>
      </c>
      <c r="C633" s="45" t="s">
        <v>2321</v>
      </c>
      <c r="D633" s="161">
        <v>39154</v>
      </c>
      <c r="E633" s="78" t="s">
        <v>9</v>
      </c>
      <c r="F633" s="41">
        <v>1</v>
      </c>
      <c r="G633" s="61">
        <v>487</v>
      </c>
      <c r="H633" s="50">
        <f t="shared" si="28"/>
        <v>243.5</v>
      </c>
      <c r="I633" s="105">
        <f t="shared" si="27"/>
        <v>243.5</v>
      </c>
    </row>
    <row r="634" spans="1:9" s="26" customFormat="1" x14ac:dyDescent="0.2">
      <c r="A634" s="39">
        <v>133</v>
      </c>
      <c r="B634" s="41">
        <v>11136249</v>
      </c>
      <c r="C634" s="45" t="s">
        <v>845</v>
      </c>
      <c r="D634" s="161">
        <v>39154</v>
      </c>
      <c r="E634" s="78" t="s">
        <v>9</v>
      </c>
      <c r="F634" s="41">
        <v>1</v>
      </c>
      <c r="G634" s="61">
        <v>116</v>
      </c>
      <c r="H634" s="50">
        <f t="shared" si="28"/>
        <v>58</v>
      </c>
      <c r="I634" s="105">
        <f t="shared" si="27"/>
        <v>58</v>
      </c>
    </row>
    <row r="635" spans="1:9" s="26" customFormat="1" x14ac:dyDescent="0.2">
      <c r="A635" s="39">
        <v>134</v>
      </c>
      <c r="B635" s="41">
        <v>11136255</v>
      </c>
      <c r="C635" s="45" t="s">
        <v>2322</v>
      </c>
      <c r="D635" s="161">
        <v>39154</v>
      </c>
      <c r="E635" s="78" t="s">
        <v>9</v>
      </c>
      <c r="F635" s="41">
        <v>1</v>
      </c>
      <c r="G635" s="61">
        <v>300</v>
      </c>
      <c r="H635" s="50">
        <f t="shared" si="28"/>
        <v>150</v>
      </c>
      <c r="I635" s="105">
        <f t="shared" si="27"/>
        <v>150</v>
      </c>
    </row>
    <row r="636" spans="1:9" s="26" customFormat="1" x14ac:dyDescent="0.2">
      <c r="A636" s="39">
        <v>135</v>
      </c>
      <c r="B636" s="41">
        <v>11136256</v>
      </c>
      <c r="C636" s="45" t="s">
        <v>838</v>
      </c>
      <c r="D636" s="161">
        <v>39154</v>
      </c>
      <c r="E636" s="78" t="s">
        <v>9</v>
      </c>
      <c r="F636" s="41">
        <v>3</v>
      </c>
      <c r="G636" s="61">
        <v>1560</v>
      </c>
      <c r="H636" s="50">
        <f t="shared" si="28"/>
        <v>780</v>
      </c>
      <c r="I636" s="105">
        <f t="shared" si="27"/>
        <v>780</v>
      </c>
    </row>
    <row r="637" spans="1:9" s="26" customFormat="1" x14ac:dyDescent="0.2">
      <c r="A637" s="39">
        <v>136</v>
      </c>
      <c r="B637" s="41">
        <v>11136257</v>
      </c>
      <c r="C637" s="45" t="s">
        <v>265</v>
      </c>
      <c r="D637" s="161">
        <v>39154</v>
      </c>
      <c r="E637" s="78" t="s">
        <v>9</v>
      </c>
      <c r="F637" s="41">
        <v>2</v>
      </c>
      <c r="G637" s="61">
        <v>900</v>
      </c>
      <c r="H637" s="50">
        <f t="shared" si="28"/>
        <v>450</v>
      </c>
      <c r="I637" s="105">
        <f t="shared" si="27"/>
        <v>450</v>
      </c>
    </row>
    <row r="638" spans="1:9" s="26" customFormat="1" x14ac:dyDescent="0.2">
      <c r="A638" s="39">
        <v>137</v>
      </c>
      <c r="B638" s="41">
        <v>11136258</v>
      </c>
      <c r="C638" s="45" t="s">
        <v>846</v>
      </c>
      <c r="D638" s="161">
        <v>39154</v>
      </c>
      <c r="E638" s="78" t="s">
        <v>9</v>
      </c>
      <c r="F638" s="41">
        <v>1</v>
      </c>
      <c r="G638" s="61">
        <v>350</v>
      </c>
      <c r="H638" s="50">
        <f t="shared" si="28"/>
        <v>175</v>
      </c>
      <c r="I638" s="105">
        <f t="shared" si="27"/>
        <v>175</v>
      </c>
    </row>
    <row r="639" spans="1:9" s="26" customFormat="1" x14ac:dyDescent="0.2">
      <c r="A639" s="39">
        <v>138</v>
      </c>
      <c r="B639" s="41">
        <v>11136259</v>
      </c>
      <c r="C639" s="45" t="s">
        <v>837</v>
      </c>
      <c r="D639" s="161">
        <v>39406</v>
      </c>
      <c r="E639" s="78" t="s">
        <v>9</v>
      </c>
      <c r="F639" s="41">
        <v>5</v>
      </c>
      <c r="G639" s="61">
        <v>3050</v>
      </c>
      <c r="H639" s="50">
        <f t="shared" si="28"/>
        <v>1525</v>
      </c>
      <c r="I639" s="105">
        <f t="shared" si="27"/>
        <v>1525</v>
      </c>
    </row>
    <row r="640" spans="1:9" s="26" customFormat="1" x14ac:dyDescent="0.2">
      <c r="A640" s="39">
        <v>139</v>
      </c>
      <c r="B640" s="41">
        <v>11136260</v>
      </c>
      <c r="C640" s="45" t="s">
        <v>847</v>
      </c>
      <c r="D640" s="161">
        <v>39406</v>
      </c>
      <c r="E640" s="78" t="s">
        <v>9</v>
      </c>
      <c r="F640" s="41">
        <v>4</v>
      </c>
      <c r="G640" s="61">
        <v>1066</v>
      </c>
      <c r="H640" s="50">
        <f t="shared" si="28"/>
        <v>533</v>
      </c>
      <c r="I640" s="105">
        <f t="shared" si="27"/>
        <v>533</v>
      </c>
    </row>
    <row r="641" spans="1:9" s="26" customFormat="1" x14ac:dyDescent="0.2">
      <c r="A641" s="39">
        <v>140</v>
      </c>
      <c r="B641" s="41">
        <v>11136262</v>
      </c>
      <c r="C641" s="45" t="s">
        <v>848</v>
      </c>
      <c r="D641" s="161">
        <v>39406</v>
      </c>
      <c r="E641" s="78" t="s">
        <v>9</v>
      </c>
      <c r="F641" s="41">
        <v>2</v>
      </c>
      <c r="G641" s="61">
        <v>288</v>
      </c>
      <c r="H641" s="50">
        <f t="shared" si="28"/>
        <v>144</v>
      </c>
      <c r="I641" s="105">
        <f t="shared" si="27"/>
        <v>144</v>
      </c>
    </row>
    <row r="642" spans="1:9" s="26" customFormat="1" x14ac:dyDescent="0.2">
      <c r="A642" s="39">
        <v>141</v>
      </c>
      <c r="B642" s="41">
        <v>11136263</v>
      </c>
      <c r="C642" s="45" t="s">
        <v>849</v>
      </c>
      <c r="D642" s="161">
        <v>39406</v>
      </c>
      <c r="E642" s="78" t="s">
        <v>9</v>
      </c>
      <c r="F642" s="41">
        <v>1</v>
      </c>
      <c r="G642" s="61">
        <v>143</v>
      </c>
      <c r="H642" s="50">
        <f t="shared" si="28"/>
        <v>71.5</v>
      </c>
      <c r="I642" s="105">
        <f t="shared" si="27"/>
        <v>71.5</v>
      </c>
    </row>
    <row r="643" spans="1:9" s="26" customFormat="1" x14ac:dyDescent="0.2">
      <c r="A643" s="39">
        <v>142</v>
      </c>
      <c r="B643" s="41">
        <v>11136264</v>
      </c>
      <c r="C643" s="45" t="s">
        <v>850</v>
      </c>
      <c r="D643" s="161">
        <v>39406</v>
      </c>
      <c r="E643" s="78" t="s">
        <v>9</v>
      </c>
      <c r="F643" s="41">
        <v>1</v>
      </c>
      <c r="G643" s="61">
        <v>400</v>
      </c>
      <c r="H643" s="50">
        <f t="shared" si="28"/>
        <v>200</v>
      </c>
      <c r="I643" s="105">
        <f t="shared" si="27"/>
        <v>200</v>
      </c>
    </row>
    <row r="644" spans="1:9" s="26" customFormat="1" x14ac:dyDescent="0.2">
      <c r="A644" s="39">
        <v>143</v>
      </c>
      <c r="B644" s="41">
        <v>11136265</v>
      </c>
      <c r="C644" s="45" t="s">
        <v>851</v>
      </c>
      <c r="D644" s="161">
        <v>39406</v>
      </c>
      <c r="E644" s="78" t="s">
        <v>9</v>
      </c>
      <c r="F644" s="41">
        <v>3</v>
      </c>
      <c r="G644" s="61">
        <v>1209</v>
      </c>
      <c r="H644" s="50">
        <f t="shared" si="28"/>
        <v>604.5</v>
      </c>
      <c r="I644" s="105">
        <f t="shared" si="27"/>
        <v>604.5</v>
      </c>
    </row>
    <row r="645" spans="1:9" s="26" customFormat="1" x14ac:dyDescent="0.2">
      <c r="A645" s="39">
        <v>144</v>
      </c>
      <c r="B645" s="41">
        <v>11136266</v>
      </c>
      <c r="C645" s="45" t="s">
        <v>381</v>
      </c>
      <c r="D645" s="161">
        <v>39406</v>
      </c>
      <c r="E645" s="78" t="s">
        <v>9</v>
      </c>
      <c r="F645" s="41">
        <v>2</v>
      </c>
      <c r="G645" s="61">
        <v>900</v>
      </c>
      <c r="H645" s="50">
        <f t="shared" si="28"/>
        <v>450</v>
      </c>
      <c r="I645" s="105">
        <f t="shared" si="27"/>
        <v>450</v>
      </c>
    </row>
    <row r="646" spans="1:9" s="26" customFormat="1" x14ac:dyDescent="0.2">
      <c r="A646" s="39">
        <v>145</v>
      </c>
      <c r="B646" s="41">
        <v>11136267</v>
      </c>
      <c r="C646" s="45" t="s">
        <v>852</v>
      </c>
      <c r="D646" s="161">
        <v>39406</v>
      </c>
      <c r="E646" s="78" t="s">
        <v>9</v>
      </c>
      <c r="F646" s="41">
        <v>1</v>
      </c>
      <c r="G646" s="61">
        <v>275</v>
      </c>
      <c r="H646" s="50">
        <f t="shared" si="28"/>
        <v>137.5</v>
      </c>
      <c r="I646" s="105">
        <f t="shared" si="27"/>
        <v>137.5</v>
      </c>
    </row>
    <row r="647" spans="1:9" s="26" customFormat="1" x14ac:dyDescent="0.2">
      <c r="A647" s="39">
        <v>146</v>
      </c>
      <c r="B647" s="41">
        <v>11136269</v>
      </c>
      <c r="C647" s="45" t="s">
        <v>265</v>
      </c>
      <c r="D647" s="161">
        <v>39431</v>
      </c>
      <c r="E647" s="78" t="s">
        <v>9</v>
      </c>
      <c r="F647" s="41">
        <v>1</v>
      </c>
      <c r="G647" s="61">
        <v>520</v>
      </c>
      <c r="H647" s="50">
        <f t="shared" si="28"/>
        <v>260</v>
      </c>
      <c r="I647" s="105">
        <f t="shared" si="27"/>
        <v>260</v>
      </c>
    </row>
    <row r="648" spans="1:9" s="26" customFormat="1" x14ac:dyDescent="0.2">
      <c r="A648" s="39">
        <v>147</v>
      </c>
      <c r="B648" s="41" t="s">
        <v>853</v>
      </c>
      <c r="C648" s="45" t="s">
        <v>265</v>
      </c>
      <c r="D648" s="161">
        <v>39431</v>
      </c>
      <c r="E648" s="78" t="s">
        <v>9</v>
      </c>
      <c r="F648" s="41">
        <v>1</v>
      </c>
      <c r="G648" s="61">
        <v>520</v>
      </c>
      <c r="H648" s="50">
        <f t="shared" si="28"/>
        <v>260</v>
      </c>
      <c r="I648" s="105">
        <f t="shared" si="27"/>
        <v>260</v>
      </c>
    </row>
    <row r="649" spans="1:9" s="26" customFormat="1" x14ac:dyDescent="0.2">
      <c r="A649" s="39">
        <v>148</v>
      </c>
      <c r="B649" s="41">
        <v>11136270</v>
      </c>
      <c r="C649" s="45" t="s">
        <v>265</v>
      </c>
      <c r="D649" s="161">
        <v>39431</v>
      </c>
      <c r="E649" s="78" t="s">
        <v>9</v>
      </c>
      <c r="F649" s="41">
        <v>1</v>
      </c>
      <c r="G649" s="61">
        <v>520</v>
      </c>
      <c r="H649" s="50">
        <f t="shared" si="28"/>
        <v>260</v>
      </c>
      <c r="I649" s="105">
        <f t="shared" si="27"/>
        <v>260</v>
      </c>
    </row>
    <row r="650" spans="1:9" s="26" customFormat="1" x14ac:dyDescent="0.2">
      <c r="A650" s="39">
        <v>149</v>
      </c>
      <c r="B650" s="41">
        <v>11136271</v>
      </c>
      <c r="C650" s="45" t="s">
        <v>265</v>
      </c>
      <c r="D650" s="161">
        <v>39431</v>
      </c>
      <c r="E650" s="78" t="s">
        <v>9</v>
      </c>
      <c r="F650" s="41">
        <v>1</v>
      </c>
      <c r="G650" s="61">
        <v>520</v>
      </c>
      <c r="H650" s="50">
        <f t="shared" si="28"/>
        <v>260</v>
      </c>
      <c r="I650" s="105">
        <f t="shared" si="27"/>
        <v>260</v>
      </c>
    </row>
    <row r="651" spans="1:9" s="26" customFormat="1" x14ac:dyDescent="0.2">
      <c r="A651" s="39">
        <v>150</v>
      </c>
      <c r="B651" s="41">
        <v>11136272</v>
      </c>
      <c r="C651" s="45" t="s">
        <v>265</v>
      </c>
      <c r="D651" s="161">
        <v>39431</v>
      </c>
      <c r="E651" s="78" t="s">
        <v>9</v>
      </c>
      <c r="F651" s="41">
        <v>1</v>
      </c>
      <c r="G651" s="61">
        <v>520</v>
      </c>
      <c r="H651" s="50">
        <f t="shared" si="28"/>
        <v>260</v>
      </c>
      <c r="I651" s="105">
        <f t="shared" si="27"/>
        <v>260</v>
      </c>
    </row>
    <row r="652" spans="1:9" s="26" customFormat="1" x14ac:dyDescent="0.2">
      <c r="A652" s="39">
        <v>151</v>
      </c>
      <c r="B652" s="41">
        <v>11136273</v>
      </c>
      <c r="C652" s="45" t="s">
        <v>265</v>
      </c>
      <c r="D652" s="161">
        <v>39431</v>
      </c>
      <c r="E652" s="78" t="s">
        <v>9</v>
      </c>
      <c r="F652" s="41">
        <v>1</v>
      </c>
      <c r="G652" s="61">
        <v>520</v>
      </c>
      <c r="H652" s="50">
        <f t="shared" si="28"/>
        <v>260</v>
      </c>
      <c r="I652" s="105">
        <f t="shared" si="27"/>
        <v>260</v>
      </c>
    </row>
    <row r="653" spans="1:9" s="26" customFormat="1" x14ac:dyDescent="0.2">
      <c r="A653" s="39">
        <v>152</v>
      </c>
      <c r="B653" s="41">
        <v>11136274</v>
      </c>
      <c r="C653" s="45" t="s">
        <v>580</v>
      </c>
      <c r="D653" s="161">
        <v>39493</v>
      </c>
      <c r="E653" s="78" t="s">
        <v>9</v>
      </c>
      <c r="F653" s="41">
        <v>1</v>
      </c>
      <c r="G653" s="61">
        <v>700</v>
      </c>
      <c r="H653" s="50">
        <f t="shared" si="28"/>
        <v>350</v>
      </c>
      <c r="I653" s="105">
        <f t="shared" si="27"/>
        <v>350</v>
      </c>
    </row>
    <row r="654" spans="1:9" s="26" customFormat="1" x14ac:dyDescent="0.2">
      <c r="A654" s="39">
        <v>153</v>
      </c>
      <c r="B654" s="41" t="s">
        <v>854</v>
      </c>
      <c r="C654" s="45" t="s">
        <v>580</v>
      </c>
      <c r="D654" s="161">
        <v>39493</v>
      </c>
      <c r="E654" s="78" t="s">
        <v>9</v>
      </c>
      <c r="F654" s="41">
        <v>1</v>
      </c>
      <c r="G654" s="61">
        <v>440</v>
      </c>
      <c r="H654" s="50">
        <f t="shared" si="28"/>
        <v>220</v>
      </c>
      <c r="I654" s="105">
        <f t="shared" si="27"/>
        <v>220</v>
      </c>
    </row>
    <row r="655" spans="1:9" s="26" customFormat="1" x14ac:dyDescent="0.2">
      <c r="A655" s="39">
        <v>154</v>
      </c>
      <c r="B655" s="41" t="s">
        <v>855</v>
      </c>
      <c r="C655" s="45" t="s">
        <v>580</v>
      </c>
      <c r="D655" s="161">
        <v>39493</v>
      </c>
      <c r="E655" s="78" t="s">
        <v>9</v>
      </c>
      <c r="F655" s="41">
        <v>1</v>
      </c>
      <c r="G655" s="61">
        <v>440</v>
      </c>
      <c r="H655" s="50">
        <f t="shared" si="28"/>
        <v>220</v>
      </c>
      <c r="I655" s="105">
        <f t="shared" si="27"/>
        <v>220</v>
      </c>
    </row>
    <row r="656" spans="1:9" s="26" customFormat="1" x14ac:dyDescent="0.2">
      <c r="A656" s="39">
        <v>155</v>
      </c>
      <c r="B656" s="41" t="s">
        <v>856</v>
      </c>
      <c r="C656" s="45" t="s">
        <v>580</v>
      </c>
      <c r="D656" s="161">
        <v>39493</v>
      </c>
      <c r="E656" s="78" t="s">
        <v>9</v>
      </c>
      <c r="F656" s="41">
        <v>1</v>
      </c>
      <c r="G656" s="61">
        <v>435</v>
      </c>
      <c r="H656" s="50">
        <f t="shared" si="28"/>
        <v>217.5</v>
      </c>
      <c r="I656" s="105">
        <f t="shared" si="27"/>
        <v>217.5</v>
      </c>
    </row>
    <row r="657" spans="1:9" s="26" customFormat="1" x14ac:dyDescent="0.2">
      <c r="A657" s="39">
        <v>156</v>
      </c>
      <c r="B657" s="41" t="s">
        <v>857</v>
      </c>
      <c r="C657" s="45" t="s">
        <v>580</v>
      </c>
      <c r="D657" s="161">
        <v>39493</v>
      </c>
      <c r="E657" s="78" t="s">
        <v>9</v>
      </c>
      <c r="F657" s="41">
        <v>1</v>
      </c>
      <c r="G657" s="61">
        <v>435</v>
      </c>
      <c r="H657" s="50">
        <f t="shared" si="28"/>
        <v>217.5</v>
      </c>
      <c r="I657" s="105">
        <f t="shared" si="27"/>
        <v>217.5</v>
      </c>
    </row>
    <row r="658" spans="1:9" s="26" customFormat="1" x14ac:dyDescent="0.2">
      <c r="A658" s="39">
        <v>157</v>
      </c>
      <c r="B658" s="41">
        <v>11136275</v>
      </c>
      <c r="C658" s="45" t="s">
        <v>858</v>
      </c>
      <c r="D658" s="161">
        <v>39522</v>
      </c>
      <c r="E658" s="78" t="s">
        <v>9</v>
      </c>
      <c r="F658" s="41">
        <v>1</v>
      </c>
      <c r="G658" s="61">
        <v>200</v>
      </c>
      <c r="H658" s="50">
        <f t="shared" si="28"/>
        <v>100</v>
      </c>
      <c r="I658" s="105">
        <f t="shared" si="27"/>
        <v>100</v>
      </c>
    </row>
    <row r="659" spans="1:9" s="26" customFormat="1" x14ac:dyDescent="0.2">
      <c r="A659" s="39">
        <v>158</v>
      </c>
      <c r="B659" s="41">
        <v>11136276</v>
      </c>
      <c r="C659" s="45" t="s">
        <v>858</v>
      </c>
      <c r="D659" s="161">
        <v>39522</v>
      </c>
      <c r="E659" s="78" t="s">
        <v>9</v>
      </c>
      <c r="F659" s="41">
        <v>1</v>
      </c>
      <c r="G659" s="61">
        <v>200</v>
      </c>
      <c r="H659" s="50">
        <f t="shared" si="28"/>
        <v>100</v>
      </c>
      <c r="I659" s="105">
        <f t="shared" si="27"/>
        <v>100</v>
      </c>
    </row>
    <row r="660" spans="1:9" s="26" customFormat="1" x14ac:dyDescent="0.2">
      <c r="A660" s="39">
        <v>159</v>
      </c>
      <c r="B660" s="41">
        <v>11136277</v>
      </c>
      <c r="C660" s="45" t="s">
        <v>858</v>
      </c>
      <c r="D660" s="161">
        <v>39522</v>
      </c>
      <c r="E660" s="78" t="s">
        <v>9</v>
      </c>
      <c r="F660" s="41">
        <v>1</v>
      </c>
      <c r="G660" s="61">
        <v>200</v>
      </c>
      <c r="H660" s="50">
        <f t="shared" si="28"/>
        <v>100</v>
      </c>
      <c r="I660" s="105">
        <f t="shared" si="27"/>
        <v>100</v>
      </c>
    </row>
    <row r="661" spans="1:9" s="26" customFormat="1" x14ac:dyDescent="0.2">
      <c r="A661" s="39">
        <v>160</v>
      </c>
      <c r="B661" s="41">
        <v>11136278</v>
      </c>
      <c r="C661" s="45" t="s">
        <v>858</v>
      </c>
      <c r="D661" s="161">
        <v>39522</v>
      </c>
      <c r="E661" s="78" t="s">
        <v>9</v>
      </c>
      <c r="F661" s="41">
        <v>1</v>
      </c>
      <c r="G661" s="61">
        <v>400</v>
      </c>
      <c r="H661" s="50">
        <f t="shared" si="28"/>
        <v>200</v>
      </c>
      <c r="I661" s="105">
        <f t="shared" si="27"/>
        <v>200</v>
      </c>
    </row>
    <row r="662" spans="1:9" s="26" customFormat="1" x14ac:dyDescent="0.2">
      <c r="A662" s="39">
        <v>161</v>
      </c>
      <c r="B662" s="41">
        <v>11136279</v>
      </c>
      <c r="C662" s="45" t="s">
        <v>858</v>
      </c>
      <c r="D662" s="161">
        <v>39522</v>
      </c>
      <c r="E662" s="78" t="s">
        <v>9</v>
      </c>
      <c r="F662" s="41">
        <v>1</v>
      </c>
      <c r="G662" s="61">
        <v>400</v>
      </c>
      <c r="H662" s="50">
        <f t="shared" si="28"/>
        <v>200</v>
      </c>
      <c r="I662" s="105">
        <f t="shared" si="27"/>
        <v>200</v>
      </c>
    </row>
    <row r="663" spans="1:9" s="26" customFormat="1" x14ac:dyDescent="0.2">
      <c r="A663" s="39">
        <v>162</v>
      </c>
      <c r="B663" s="41">
        <v>11136280</v>
      </c>
      <c r="C663" s="45" t="s">
        <v>858</v>
      </c>
      <c r="D663" s="161">
        <v>39522</v>
      </c>
      <c r="E663" s="78" t="s">
        <v>9</v>
      </c>
      <c r="F663" s="41">
        <v>1</v>
      </c>
      <c r="G663" s="61">
        <v>400</v>
      </c>
      <c r="H663" s="50">
        <f t="shared" si="28"/>
        <v>200</v>
      </c>
      <c r="I663" s="105">
        <f t="shared" si="27"/>
        <v>200</v>
      </c>
    </row>
    <row r="664" spans="1:9" s="26" customFormat="1" x14ac:dyDescent="0.2">
      <c r="A664" s="39">
        <v>163</v>
      </c>
      <c r="B664" s="41">
        <v>11136281</v>
      </c>
      <c r="C664" s="45" t="s">
        <v>858</v>
      </c>
      <c r="D664" s="161">
        <v>39522</v>
      </c>
      <c r="E664" s="78" t="s">
        <v>9</v>
      </c>
      <c r="F664" s="41">
        <v>1</v>
      </c>
      <c r="G664" s="61">
        <v>200</v>
      </c>
      <c r="H664" s="50">
        <f t="shared" si="28"/>
        <v>100</v>
      </c>
      <c r="I664" s="105">
        <f t="shared" si="27"/>
        <v>100</v>
      </c>
    </row>
    <row r="665" spans="1:9" s="26" customFormat="1" x14ac:dyDescent="0.2">
      <c r="A665" s="39">
        <v>164</v>
      </c>
      <c r="B665" s="41">
        <v>11136282</v>
      </c>
      <c r="C665" s="45" t="s">
        <v>858</v>
      </c>
      <c r="D665" s="161">
        <v>39522</v>
      </c>
      <c r="E665" s="78" t="s">
        <v>9</v>
      </c>
      <c r="F665" s="41">
        <v>1</v>
      </c>
      <c r="G665" s="61">
        <v>200</v>
      </c>
      <c r="H665" s="50">
        <f t="shared" si="28"/>
        <v>100</v>
      </c>
      <c r="I665" s="105">
        <f t="shared" si="27"/>
        <v>100</v>
      </c>
    </row>
    <row r="666" spans="1:9" s="26" customFormat="1" x14ac:dyDescent="0.2">
      <c r="A666" s="39">
        <v>165</v>
      </c>
      <c r="B666" s="41">
        <v>11136283</v>
      </c>
      <c r="C666" s="45" t="s">
        <v>858</v>
      </c>
      <c r="D666" s="161">
        <v>39522</v>
      </c>
      <c r="E666" s="78" t="s">
        <v>9</v>
      </c>
      <c r="F666" s="41">
        <v>1</v>
      </c>
      <c r="G666" s="61">
        <v>200</v>
      </c>
      <c r="H666" s="50">
        <f t="shared" si="28"/>
        <v>100</v>
      </c>
      <c r="I666" s="105">
        <f t="shared" si="27"/>
        <v>100</v>
      </c>
    </row>
    <row r="667" spans="1:9" s="26" customFormat="1" x14ac:dyDescent="0.2">
      <c r="A667" s="39">
        <v>166</v>
      </c>
      <c r="B667" s="41">
        <v>11136284</v>
      </c>
      <c r="C667" s="45" t="s">
        <v>858</v>
      </c>
      <c r="D667" s="161">
        <v>39522</v>
      </c>
      <c r="E667" s="78" t="s">
        <v>9</v>
      </c>
      <c r="F667" s="41">
        <v>1</v>
      </c>
      <c r="G667" s="61">
        <v>200</v>
      </c>
      <c r="H667" s="50">
        <f t="shared" si="28"/>
        <v>100</v>
      </c>
      <c r="I667" s="105">
        <f t="shared" si="27"/>
        <v>100</v>
      </c>
    </row>
    <row r="668" spans="1:9" s="26" customFormat="1" x14ac:dyDescent="0.2">
      <c r="A668" s="39">
        <v>167</v>
      </c>
      <c r="B668" s="41">
        <v>11136286</v>
      </c>
      <c r="C668" s="45" t="s">
        <v>580</v>
      </c>
      <c r="D668" s="161">
        <v>39522</v>
      </c>
      <c r="E668" s="78" t="s">
        <v>9</v>
      </c>
      <c r="F668" s="41">
        <v>1</v>
      </c>
      <c r="G668" s="61">
        <v>473</v>
      </c>
      <c r="H668" s="50">
        <f t="shared" si="28"/>
        <v>236.5</v>
      </c>
      <c r="I668" s="105">
        <f t="shared" si="27"/>
        <v>236.5</v>
      </c>
    </row>
    <row r="669" spans="1:9" s="26" customFormat="1" x14ac:dyDescent="0.2">
      <c r="A669" s="39">
        <v>168</v>
      </c>
      <c r="B669" s="41" t="s">
        <v>859</v>
      </c>
      <c r="C669" s="45" t="s">
        <v>580</v>
      </c>
      <c r="D669" s="161">
        <v>39522</v>
      </c>
      <c r="E669" s="78" t="s">
        <v>9</v>
      </c>
      <c r="F669" s="41">
        <v>1</v>
      </c>
      <c r="G669" s="61">
        <v>473</v>
      </c>
      <c r="H669" s="50">
        <f t="shared" si="28"/>
        <v>236.5</v>
      </c>
      <c r="I669" s="105">
        <f t="shared" si="27"/>
        <v>236.5</v>
      </c>
    </row>
    <row r="670" spans="1:9" s="26" customFormat="1" x14ac:dyDescent="0.2">
      <c r="A670" s="39">
        <v>169</v>
      </c>
      <c r="B670" s="41" t="s">
        <v>860</v>
      </c>
      <c r="C670" s="45" t="s">
        <v>580</v>
      </c>
      <c r="D670" s="161">
        <v>39522</v>
      </c>
      <c r="E670" s="78" t="s">
        <v>9</v>
      </c>
      <c r="F670" s="41">
        <v>1</v>
      </c>
      <c r="G670" s="61">
        <v>473</v>
      </c>
      <c r="H670" s="50">
        <f t="shared" si="28"/>
        <v>236.5</v>
      </c>
      <c r="I670" s="105">
        <f t="shared" si="27"/>
        <v>236.5</v>
      </c>
    </row>
    <row r="671" spans="1:9" s="26" customFormat="1" x14ac:dyDescent="0.2">
      <c r="A671" s="39">
        <v>170</v>
      </c>
      <c r="B671" s="41">
        <v>11136287</v>
      </c>
      <c r="C671" s="45" t="s">
        <v>861</v>
      </c>
      <c r="D671" s="161">
        <v>39553</v>
      </c>
      <c r="E671" s="78" t="s">
        <v>9</v>
      </c>
      <c r="F671" s="41">
        <v>1</v>
      </c>
      <c r="G671" s="61">
        <v>648</v>
      </c>
      <c r="H671" s="50">
        <f t="shared" si="28"/>
        <v>324</v>
      </c>
      <c r="I671" s="105">
        <f t="shared" si="27"/>
        <v>324</v>
      </c>
    </row>
    <row r="672" spans="1:9" s="26" customFormat="1" x14ac:dyDescent="0.2">
      <c r="A672" s="39">
        <v>171</v>
      </c>
      <c r="B672" s="41">
        <v>11136288</v>
      </c>
      <c r="C672" s="45" t="s">
        <v>185</v>
      </c>
      <c r="D672" s="161">
        <v>39553</v>
      </c>
      <c r="E672" s="78" t="s">
        <v>9</v>
      </c>
      <c r="F672" s="41">
        <v>1</v>
      </c>
      <c r="G672" s="61">
        <v>195</v>
      </c>
      <c r="H672" s="50">
        <f t="shared" si="28"/>
        <v>97.5</v>
      </c>
      <c r="I672" s="105">
        <f t="shared" si="27"/>
        <v>97.5</v>
      </c>
    </row>
    <row r="673" spans="1:9" s="26" customFormat="1" x14ac:dyDescent="0.2">
      <c r="A673" s="39">
        <v>172</v>
      </c>
      <c r="B673" s="41">
        <v>11136289</v>
      </c>
      <c r="C673" s="45" t="s">
        <v>862</v>
      </c>
      <c r="D673" s="161">
        <v>39553</v>
      </c>
      <c r="E673" s="78" t="s">
        <v>9</v>
      </c>
      <c r="F673" s="41">
        <v>1</v>
      </c>
      <c r="G673" s="61">
        <v>210</v>
      </c>
      <c r="H673" s="50">
        <f t="shared" si="28"/>
        <v>105</v>
      </c>
      <c r="I673" s="105">
        <f t="shared" si="27"/>
        <v>105</v>
      </c>
    </row>
    <row r="674" spans="1:9" s="26" customFormat="1" x14ac:dyDescent="0.2">
      <c r="A674" s="39">
        <v>173</v>
      </c>
      <c r="B674" s="41" t="s">
        <v>863</v>
      </c>
      <c r="C674" s="45" t="s">
        <v>862</v>
      </c>
      <c r="D674" s="161">
        <v>39553</v>
      </c>
      <c r="E674" s="78" t="s">
        <v>9</v>
      </c>
      <c r="F674" s="41">
        <v>1</v>
      </c>
      <c r="G674" s="61">
        <v>210</v>
      </c>
      <c r="H674" s="50">
        <f t="shared" si="28"/>
        <v>105</v>
      </c>
      <c r="I674" s="105">
        <f t="shared" si="27"/>
        <v>105</v>
      </c>
    </row>
    <row r="675" spans="1:9" s="26" customFormat="1" x14ac:dyDescent="0.2">
      <c r="A675" s="39">
        <v>174</v>
      </c>
      <c r="B675" s="41" t="s">
        <v>864</v>
      </c>
      <c r="C675" s="45" t="s">
        <v>862</v>
      </c>
      <c r="D675" s="161">
        <v>39553</v>
      </c>
      <c r="E675" s="78" t="s">
        <v>9</v>
      </c>
      <c r="F675" s="41">
        <v>1</v>
      </c>
      <c r="G675" s="61">
        <v>210</v>
      </c>
      <c r="H675" s="50">
        <f t="shared" si="28"/>
        <v>105</v>
      </c>
      <c r="I675" s="105">
        <f t="shared" si="27"/>
        <v>105</v>
      </c>
    </row>
    <row r="676" spans="1:9" s="26" customFormat="1" x14ac:dyDescent="0.2">
      <c r="A676" s="39">
        <v>175</v>
      </c>
      <c r="B676" s="41" t="s">
        <v>865</v>
      </c>
      <c r="C676" s="45" t="s">
        <v>191</v>
      </c>
      <c r="D676" s="161">
        <v>39553</v>
      </c>
      <c r="E676" s="78" t="s">
        <v>9</v>
      </c>
      <c r="F676" s="41">
        <v>1</v>
      </c>
      <c r="G676" s="61">
        <v>283</v>
      </c>
      <c r="H676" s="50">
        <f t="shared" si="28"/>
        <v>141.5</v>
      </c>
      <c r="I676" s="105">
        <f t="shared" si="27"/>
        <v>141.5</v>
      </c>
    </row>
    <row r="677" spans="1:9" s="26" customFormat="1" x14ac:dyDescent="0.2">
      <c r="A677" s="39">
        <v>176</v>
      </c>
      <c r="B677" s="41" t="s">
        <v>866</v>
      </c>
      <c r="C677" s="45" t="s">
        <v>191</v>
      </c>
      <c r="D677" s="161">
        <v>39553</v>
      </c>
      <c r="E677" s="78" t="s">
        <v>9</v>
      </c>
      <c r="F677" s="41">
        <v>1</v>
      </c>
      <c r="G677" s="61">
        <v>283</v>
      </c>
      <c r="H677" s="50">
        <f t="shared" si="28"/>
        <v>141.5</v>
      </c>
      <c r="I677" s="105">
        <f t="shared" si="27"/>
        <v>141.5</v>
      </c>
    </row>
    <row r="678" spans="1:9" s="26" customFormat="1" x14ac:dyDescent="0.2">
      <c r="A678" s="39">
        <v>177</v>
      </c>
      <c r="B678" s="41">
        <v>11136300</v>
      </c>
      <c r="C678" s="45" t="s">
        <v>463</v>
      </c>
      <c r="D678" s="161">
        <v>39583</v>
      </c>
      <c r="E678" s="78" t="s">
        <v>9</v>
      </c>
      <c r="F678" s="41">
        <v>1</v>
      </c>
      <c r="G678" s="61">
        <v>496</v>
      </c>
      <c r="H678" s="50">
        <f t="shared" si="28"/>
        <v>248</v>
      </c>
      <c r="I678" s="105">
        <f t="shared" si="27"/>
        <v>248</v>
      </c>
    </row>
    <row r="679" spans="1:9" s="26" customFormat="1" x14ac:dyDescent="0.2">
      <c r="A679" s="39">
        <v>178</v>
      </c>
      <c r="B679" s="41">
        <v>11136301</v>
      </c>
      <c r="C679" s="45" t="s">
        <v>867</v>
      </c>
      <c r="D679" s="161">
        <v>39583</v>
      </c>
      <c r="E679" s="78" t="s">
        <v>9</v>
      </c>
      <c r="F679" s="41">
        <v>1</v>
      </c>
      <c r="G679" s="61">
        <v>610</v>
      </c>
      <c r="H679" s="50">
        <f t="shared" si="28"/>
        <v>305</v>
      </c>
      <c r="I679" s="105">
        <f t="shared" si="27"/>
        <v>305</v>
      </c>
    </row>
    <row r="680" spans="1:9" s="26" customFormat="1" x14ac:dyDescent="0.2">
      <c r="A680" s="39">
        <v>179</v>
      </c>
      <c r="B680" s="41" t="s">
        <v>868</v>
      </c>
      <c r="C680" s="45" t="s">
        <v>867</v>
      </c>
      <c r="D680" s="161">
        <v>39583</v>
      </c>
      <c r="E680" s="78" t="s">
        <v>9</v>
      </c>
      <c r="F680" s="41">
        <v>1</v>
      </c>
      <c r="G680" s="61">
        <v>610</v>
      </c>
      <c r="H680" s="50">
        <f t="shared" si="28"/>
        <v>305</v>
      </c>
      <c r="I680" s="105">
        <f t="shared" si="27"/>
        <v>305</v>
      </c>
    </row>
    <row r="681" spans="1:9" s="26" customFormat="1" x14ac:dyDescent="0.2">
      <c r="A681" s="39">
        <v>180</v>
      </c>
      <c r="B681" s="41" t="s">
        <v>869</v>
      </c>
      <c r="C681" s="45" t="s">
        <v>867</v>
      </c>
      <c r="D681" s="161">
        <v>39583</v>
      </c>
      <c r="E681" s="78" t="s">
        <v>9</v>
      </c>
      <c r="F681" s="41">
        <v>1</v>
      </c>
      <c r="G681" s="61">
        <v>610</v>
      </c>
      <c r="H681" s="50">
        <f t="shared" si="28"/>
        <v>305</v>
      </c>
      <c r="I681" s="105">
        <f t="shared" si="27"/>
        <v>305</v>
      </c>
    </row>
    <row r="682" spans="1:9" s="26" customFormat="1" x14ac:dyDescent="0.2">
      <c r="A682" s="39">
        <v>181</v>
      </c>
      <c r="B682" s="41">
        <v>11136302</v>
      </c>
      <c r="C682" s="45" t="s">
        <v>463</v>
      </c>
      <c r="D682" s="161">
        <v>39583</v>
      </c>
      <c r="E682" s="78" t="s">
        <v>9</v>
      </c>
      <c r="F682" s="41">
        <v>1</v>
      </c>
      <c r="G682" s="61">
        <v>395</v>
      </c>
      <c r="H682" s="50">
        <f t="shared" si="28"/>
        <v>197.5</v>
      </c>
      <c r="I682" s="105">
        <f t="shared" si="27"/>
        <v>197.5</v>
      </c>
    </row>
    <row r="683" spans="1:9" s="26" customFormat="1" x14ac:dyDescent="0.2">
      <c r="A683" s="39">
        <v>182</v>
      </c>
      <c r="B683" s="41" t="s">
        <v>870</v>
      </c>
      <c r="C683" s="45" t="s">
        <v>463</v>
      </c>
      <c r="D683" s="161">
        <v>39583</v>
      </c>
      <c r="E683" s="78" t="s">
        <v>9</v>
      </c>
      <c r="F683" s="41">
        <v>1</v>
      </c>
      <c r="G683" s="61">
        <v>395</v>
      </c>
      <c r="H683" s="50">
        <f t="shared" si="28"/>
        <v>197.5</v>
      </c>
      <c r="I683" s="105">
        <f t="shared" si="27"/>
        <v>197.5</v>
      </c>
    </row>
    <row r="684" spans="1:9" s="26" customFormat="1" x14ac:dyDescent="0.2">
      <c r="A684" s="39">
        <v>183</v>
      </c>
      <c r="B684" s="41" t="s">
        <v>871</v>
      </c>
      <c r="C684" s="45" t="s">
        <v>463</v>
      </c>
      <c r="D684" s="161">
        <v>39583</v>
      </c>
      <c r="E684" s="78" t="s">
        <v>9</v>
      </c>
      <c r="F684" s="41">
        <v>1</v>
      </c>
      <c r="G684" s="61">
        <v>395</v>
      </c>
      <c r="H684" s="50">
        <f t="shared" si="28"/>
        <v>197.5</v>
      </c>
      <c r="I684" s="105">
        <f t="shared" si="27"/>
        <v>197.5</v>
      </c>
    </row>
    <row r="685" spans="1:9" s="26" customFormat="1" x14ac:dyDescent="0.2">
      <c r="A685" s="39">
        <v>184</v>
      </c>
      <c r="B685" s="41">
        <v>11136303</v>
      </c>
      <c r="C685" s="45" t="s">
        <v>183</v>
      </c>
      <c r="D685" s="161">
        <v>39583</v>
      </c>
      <c r="E685" s="78" t="s">
        <v>9</v>
      </c>
      <c r="F685" s="41">
        <v>1</v>
      </c>
      <c r="G685" s="61">
        <v>496</v>
      </c>
      <c r="H685" s="50">
        <f t="shared" si="28"/>
        <v>248</v>
      </c>
      <c r="I685" s="105">
        <f t="shared" si="27"/>
        <v>248</v>
      </c>
    </row>
    <row r="686" spans="1:9" s="26" customFormat="1" x14ac:dyDescent="0.2">
      <c r="A686" s="39">
        <v>185</v>
      </c>
      <c r="B686" s="41" t="s">
        <v>872</v>
      </c>
      <c r="C686" s="45" t="s">
        <v>183</v>
      </c>
      <c r="D686" s="161">
        <v>39583</v>
      </c>
      <c r="E686" s="78" t="s">
        <v>9</v>
      </c>
      <c r="F686" s="41">
        <v>1</v>
      </c>
      <c r="G686" s="61">
        <v>496</v>
      </c>
      <c r="H686" s="50">
        <f t="shared" si="28"/>
        <v>248</v>
      </c>
      <c r="I686" s="105">
        <f t="shared" si="27"/>
        <v>248</v>
      </c>
    </row>
    <row r="687" spans="1:9" s="26" customFormat="1" x14ac:dyDescent="0.2">
      <c r="A687" s="39">
        <v>186</v>
      </c>
      <c r="B687" s="41">
        <v>11136307</v>
      </c>
      <c r="C687" s="45" t="s">
        <v>873</v>
      </c>
      <c r="D687" s="161">
        <v>39644</v>
      </c>
      <c r="E687" s="78" t="s">
        <v>9</v>
      </c>
      <c r="F687" s="41">
        <v>5</v>
      </c>
      <c r="G687" s="61">
        <v>1735</v>
      </c>
      <c r="H687" s="50">
        <f t="shared" si="28"/>
        <v>867.5</v>
      </c>
      <c r="I687" s="105">
        <f t="shared" si="27"/>
        <v>867.5</v>
      </c>
    </row>
    <row r="688" spans="1:9" s="26" customFormat="1" x14ac:dyDescent="0.2">
      <c r="A688" s="39">
        <v>187</v>
      </c>
      <c r="B688" s="41">
        <v>11136308</v>
      </c>
      <c r="C688" s="45" t="s">
        <v>2323</v>
      </c>
      <c r="D688" s="161">
        <v>39644</v>
      </c>
      <c r="E688" s="78" t="s">
        <v>9</v>
      </c>
      <c r="F688" s="41">
        <v>1</v>
      </c>
      <c r="G688" s="61">
        <v>423</v>
      </c>
      <c r="H688" s="50">
        <f t="shared" si="28"/>
        <v>211.5</v>
      </c>
      <c r="I688" s="105">
        <f t="shared" si="27"/>
        <v>211.5</v>
      </c>
    </row>
    <row r="689" spans="1:9" s="26" customFormat="1" x14ac:dyDescent="0.2">
      <c r="A689" s="39">
        <v>188</v>
      </c>
      <c r="B689" s="41">
        <v>11136309</v>
      </c>
      <c r="C689" s="45" t="s">
        <v>874</v>
      </c>
      <c r="D689" s="161">
        <v>39644</v>
      </c>
      <c r="E689" s="78" t="s">
        <v>9</v>
      </c>
      <c r="F689" s="41">
        <v>1</v>
      </c>
      <c r="G689" s="61">
        <v>568</v>
      </c>
      <c r="H689" s="50">
        <f t="shared" si="28"/>
        <v>284</v>
      </c>
      <c r="I689" s="105">
        <f t="shared" si="27"/>
        <v>284</v>
      </c>
    </row>
    <row r="690" spans="1:9" s="26" customFormat="1" x14ac:dyDescent="0.2">
      <c r="A690" s="39">
        <v>189</v>
      </c>
      <c r="B690" s="41">
        <v>11136310</v>
      </c>
      <c r="C690" s="45" t="s">
        <v>580</v>
      </c>
      <c r="D690" s="161">
        <v>40527</v>
      </c>
      <c r="E690" s="78" t="s">
        <v>9</v>
      </c>
      <c r="F690" s="41">
        <v>8</v>
      </c>
      <c r="G690" s="61">
        <v>3248</v>
      </c>
      <c r="H690" s="50">
        <f t="shared" si="28"/>
        <v>1624</v>
      </c>
      <c r="I690" s="105">
        <f t="shared" si="27"/>
        <v>1624</v>
      </c>
    </row>
    <row r="691" spans="1:9" s="26" customFormat="1" x14ac:dyDescent="0.2">
      <c r="A691" s="39">
        <v>190</v>
      </c>
      <c r="B691" s="41">
        <v>11136311</v>
      </c>
      <c r="C691" s="45" t="s">
        <v>582</v>
      </c>
      <c r="D691" s="161">
        <v>40527</v>
      </c>
      <c r="E691" s="78" t="s">
        <v>9</v>
      </c>
      <c r="F691" s="41">
        <v>2</v>
      </c>
      <c r="G691" s="61">
        <v>810</v>
      </c>
      <c r="H691" s="50">
        <f t="shared" si="28"/>
        <v>405</v>
      </c>
      <c r="I691" s="105">
        <f t="shared" si="27"/>
        <v>405</v>
      </c>
    </row>
    <row r="692" spans="1:9" s="26" customFormat="1" x14ac:dyDescent="0.2">
      <c r="A692" s="39">
        <v>191</v>
      </c>
      <c r="B692" s="41" t="s">
        <v>875</v>
      </c>
      <c r="C692" s="45" t="s">
        <v>923</v>
      </c>
      <c r="D692" s="161">
        <v>40527</v>
      </c>
      <c r="E692" s="78" t="s">
        <v>9</v>
      </c>
      <c r="F692" s="41">
        <v>15</v>
      </c>
      <c r="G692" s="61">
        <v>3225</v>
      </c>
      <c r="H692" s="50">
        <f t="shared" si="28"/>
        <v>1612.5</v>
      </c>
      <c r="I692" s="105">
        <f t="shared" si="27"/>
        <v>1612.5</v>
      </c>
    </row>
    <row r="693" spans="1:9" s="26" customFormat="1" x14ac:dyDescent="0.2">
      <c r="A693" s="39">
        <v>192</v>
      </c>
      <c r="B693" s="41">
        <v>11136313</v>
      </c>
      <c r="C693" s="45" t="s">
        <v>876</v>
      </c>
      <c r="D693" s="161">
        <v>40527</v>
      </c>
      <c r="E693" s="78" t="s">
        <v>9</v>
      </c>
      <c r="F693" s="41">
        <v>1</v>
      </c>
      <c r="G693" s="61">
        <v>446</v>
      </c>
      <c r="H693" s="50">
        <f t="shared" si="28"/>
        <v>223</v>
      </c>
      <c r="I693" s="105">
        <f t="shared" si="27"/>
        <v>223</v>
      </c>
    </row>
    <row r="694" spans="1:9" s="26" customFormat="1" x14ac:dyDescent="0.2">
      <c r="A694" s="39">
        <v>193</v>
      </c>
      <c r="B694" s="41" t="s">
        <v>877</v>
      </c>
      <c r="C694" s="45" t="s">
        <v>878</v>
      </c>
      <c r="D694" s="161">
        <v>45654</v>
      </c>
      <c r="E694" s="78" t="s">
        <v>9</v>
      </c>
      <c r="F694" s="41">
        <v>4</v>
      </c>
      <c r="G694" s="61">
        <v>27200</v>
      </c>
      <c r="H694" s="50">
        <f t="shared" si="28"/>
        <v>13600</v>
      </c>
      <c r="I694" s="105">
        <f t="shared" ref="I694:I757" si="29">G694-H694</f>
        <v>13600</v>
      </c>
    </row>
    <row r="695" spans="1:9" s="26" customFormat="1" x14ac:dyDescent="0.2">
      <c r="A695" s="39">
        <v>194</v>
      </c>
      <c r="B695" s="41" t="s">
        <v>879</v>
      </c>
      <c r="C695" s="45" t="s">
        <v>880</v>
      </c>
      <c r="D695" s="161">
        <v>45654</v>
      </c>
      <c r="E695" s="78" t="s">
        <v>9</v>
      </c>
      <c r="F695" s="41">
        <v>2</v>
      </c>
      <c r="G695" s="61">
        <v>11300</v>
      </c>
      <c r="H695" s="50">
        <f t="shared" ref="H695:H758" si="30">G695/2</f>
        <v>5650</v>
      </c>
      <c r="I695" s="105">
        <f t="shared" si="29"/>
        <v>5650</v>
      </c>
    </row>
    <row r="696" spans="1:9" s="26" customFormat="1" x14ac:dyDescent="0.2">
      <c r="A696" s="39">
        <v>195</v>
      </c>
      <c r="B696" s="41" t="s">
        <v>881</v>
      </c>
      <c r="C696" s="45" t="s">
        <v>882</v>
      </c>
      <c r="D696" s="161">
        <v>45654</v>
      </c>
      <c r="E696" s="78" t="s">
        <v>9</v>
      </c>
      <c r="F696" s="41">
        <v>1</v>
      </c>
      <c r="G696" s="61">
        <v>4650</v>
      </c>
      <c r="H696" s="50">
        <f t="shared" si="30"/>
        <v>2325</v>
      </c>
      <c r="I696" s="105">
        <f t="shared" si="29"/>
        <v>2325</v>
      </c>
    </row>
    <row r="697" spans="1:9" s="26" customFormat="1" x14ac:dyDescent="0.2">
      <c r="A697" s="39">
        <v>196</v>
      </c>
      <c r="B697" s="41" t="s">
        <v>883</v>
      </c>
      <c r="C697" s="45" t="s">
        <v>884</v>
      </c>
      <c r="D697" s="161">
        <v>45654</v>
      </c>
      <c r="E697" s="78" t="s">
        <v>9</v>
      </c>
      <c r="F697" s="41">
        <v>1</v>
      </c>
      <c r="G697" s="61">
        <v>4250</v>
      </c>
      <c r="H697" s="50">
        <f t="shared" si="30"/>
        <v>2125</v>
      </c>
      <c r="I697" s="105">
        <f t="shared" si="29"/>
        <v>2125</v>
      </c>
    </row>
    <row r="698" spans="1:9" s="26" customFormat="1" x14ac:dyDescent="0.2">
      <c r="A698" s="39">
        <v>197</v>
      </c>
      <c r="B698" s="41" t="s">
        <v>885</v>
      </c>
      <c r="C698" s="45" t="s">
        <v>886</v>
      </c>
      <c r="D698" s="161">
        <v>45654</v>
      </c>
      <c r="E698" s="78" t="s">
        <v>9</v>
      </c>
      <c r="F698" s="41">
        <v>1</v>
      </c>
      <c r="G698" s="61">
        <v>7500</v>
      </c>
      <c r="H698" s="50">
        <f t="shared" si="30"/>
        <v>3750</v>
      </c>
      <c r="I698" s="105">
        <f t="shared" si="29"/>
        <v>3750</v>
      </c>
    </row>
    <row r="699" spans="1:9" s="26" customFormat="1" x14ac:dyDescent="0.2">
      <c r="A699" s="39">
        <v>198</v>
      </c>
      <c r="B699" s="41" t="s">
        <v>887</v>
      </c>
      <c r="C699" s="45" t="s">
        <v>888</v>
      </c>
      <c r="D699" s="161">
        <v>45654</v>
      </c>
      <c r="E699" s="78" t="s">
        <v>9</v>
      </c>
      <c r="F699" s="41">
        <v>2</v>
      </c>
      <c r="G699" s="61">
        <v>12340</v>
      </c>
      <c r="H699" s="50">
        <f t="shared" si="30"/>
        <v>6170</v>
      </c>
      <c r="I699" s="105">
        <f t="shared" si="29"/>
        <v>6170</v>
      </c>
    </row>
    <row r="700" spans="1:9" s="26" customFormat="1" x14ac:dyDescent="0.2">
      <c r="A700" s="39">
        <v>199</v>
      </c>
      <c r="B700" s="41" t="s">
        <v>889</v>
      </c>
      <c r="C700" s="45" t="s">
        <v>890</v>
      </c>
      <c r="D700" s="161">
        <v>45654</v>
      </c>
      <c r="E700" s="78" t="s">
        <v>9</v>
      </c>
      <c r="F700" s="41">
        <v>4</v>
      </c>
      <c r="G700" s="61">
        <v>31800</v>
      </c>
      <c r="H700" s="50">
        <f t="shared" si="30"/>
        <v>15900</v>
      </c>
      <c r="I700" s="105">
        <f t="shared" si="29"/>
        <v>15900</v>
      </c>
    </row>
    <row r="701" spans="1:9" s="26" customFormat="1" x14ac:dyDescent="0.2">
      <c r="A701" s="39">
        <v>200</v>
      </c>
      <c r="B701" s="41" t="s">
        <v>891</v>
      </c>
      <c r="C701" s="45" t="s">
        <v>892</v>
      </c>
      <c r="D701" s="161">
        <v>45654</v>
      </c>
      <c r="E701" s="78" t="s">
        <v>9</v>
      </c>
      <c r="F701" s="41">
        <v>21</v>
      </c>
      <c r="G701" s="61">
        <v>82740</v>
      </c>
      <c r="H701" s="50">
        <f t="shared" si="30"/>
        <v>41370</v>
      </c>
      <c r="I701" s="105">
        <f t="shared" si="29"/>
        <v>41370</v>
      </c>
    </row>
    <row r="702" spans="1:9" s="26" customFormat="1" ht="17.45" customHeight="1" x14ac:dyDescent="0.2">
      <c r="A702" s="39">
        <v>201</v>
      </c>
      <c r="B702" s="41" t="s">
        <v>893</v>
      </c>
      <c r="C702" s="45" t="s">
        <v>2324</v>
      </c>
      <c r="D702" s="161">
        <v>45745</v>
      </c>
      <c r="E702" s="78" t="s">
        <v>9</v>
      </c>
      <c r="F702" s="41">
        <v>8</v>
      </c>
      <c r="G702" s="61">
        <v>64448</v>
      </c>
      <c r="H702" s="50">
        <f t="shared" si="30"/>
        <v>32224</v>
      </c>
      <c r="I702" s="105">
        <f t="shared" si="29"/>
        <v>32224</v>
      </c>
    </row>
    <row r="703" spans="1:9" s="26" customFormat="1" ht="25.5" x14ac:dyDescent="0.2">
      <c r="A703" s="39">
        <v>202</v>
      </c>
      <c r="B703" s="41" t="s">
        <v>894</v>
      </c>
      <c r="C703" s="45" t="s">
        <v>895</v>
      </c>
      <c r="D703" s="161">
        <v>45745</v>
      </c>
      <c r="E703" s="78" t="s">
        <v>9</v>
      </c>
      <c r="F703" s="41">
        <v>1</v>
      </c>
      <c r="G703" s="61">
        <v>846</v>
      </c>
      <c r="H703" s="50">
        <f t="shared" si="30"/>
        <v>423</v>
      </c>
      <c r="I703" s="105">
        <f t="shared" si="29"/>
        <v>423</v>
      </c>
    </row>
    <row r="704" spans="1:9" s="26" customFormat="1" ht="25.5" x14ac:dyDescent="0.2">
      <c r="A704" s="39">
        <v>203</v>
      </c>
      <c r="B704" s="41" t="s">
        <v>896</v>
      </c>
      <c r="C704" s="45" t="s">
        <v>897</v>
      </c>
      <c r="D704" s="161">
        <v>45745</v>
      </c>
      <c r="E704" s="78" t="s">
        <v>9</v>
      </c>
      <c r="F704" s="41">
        <v>1</v>
      </c>
      <c r="G704" s="61">
        <v>1497.6</v>
      </c>
      <c r="H704" s="50">
        <f t="shared" si="30"/>
        <v>748.8</v>
      </c>
      <c r="I704" s="105">
        <f t="shared" si="29"/>
        <v>748.8</v>
      </c>
    </row>
    <row r="705" spans="1:9" s="26" customFormat="1" ht="25.5" x14ac:dyDescent="0.2">
      <c r="A705" s="39">
        <v>204</v>
      </c>
      <c r="B705" s="41" t="s">
        <v>898</v>
      </c>
      <c r="C705" s="45" t="s">
        <v>899</v>
      </c>
      <c r="D705" s="161">
        <v>45745</v>
      </c>
      <c r="E705" s="78" t="s">
        <v>9</v>
      </c>
      <c r="F705" s="41">
        <v>1</v>
      </c>
      <c r="G705" s="61">
        <v>1104</v>
      </c>
      <c r="H705" s="50">
        <f t="shared" si="30"/>
        <v>552</v>
      </c>
      <c r="I705" s="105">
        <f t="shared" si="29"/>
        <v>552</v>
      </c>
    </row>
    <row r="706" spans="1:9" s="26" customFormat="1" x14ac:dyDescent="0.2">
      <c r="A706" s="39">
        <v>205</v>
      </c>
      <c r="B706" s="41" t="s">
        <v>900</v>
      </c>
      <c r="C706" s="45" t="s">
        <v>580</v>
      </c>
      <c r="D706" s="161">
        <v>45745</v>
      </c>
      <c r="E706" s="78" t="s">
        <v>9</v>
      </c>
      <c r="F706" s="41">
        <v>74.73</v>
      </c>
      <c r="G706" s="61">
        <v>99899.96</v>
      </c>
      <c r="H706" s="50">
        <f t="shared" si="30"/>
        <v>49949.98</v>
      </c>
      <c r="I706" s="105">
        <f t="shared" si="29"/>
        <v>49949.98</v>
      </c>
    </row>
    <row r="707" spans="1:9" s="26" customFormat="1" x14ac:dyDescent="0.2">
      <c r="A707" s="39">
        <v>206</v>
      </c>
      <c r="B707" s="41" t="s">
        <v>901</v>
      </c>
      <c r="C707" s="45" t="s">
        <v>902</v>
      </c>
      <c r="D707" s="161">
        <v>45745</v>
      </c>
      <c r="E707" s="78" t="s">
        <v>9</v>
      </c>
      <c r="F707" s="41">
        <v>4</v>
      </c>
      <c r="G707" s="61">
        <v>14400</v>
      </c>
      <c r="H707" s="50">
        <f t="shared" si="30"/>
        <v>7200</v>
      </c>
      <c r="I707" s="105">
        <f t="shared" si="29"/>
        <v>7200</v>
      </c>
    </row>
    <row r="708" spans="1:9" s="26" customFormat="1" x14ac:dyDescent="0.2">
      <c r="A708" s="39">
        <v>207</v>
      </c>
      <c r="B708" s="41" t="s">
        <v>903</v>
      </c>
      <c r="C708" s="45" t="s">
        <v>904</v>
      </c>
      <c r="D708" s="161">
        <v>45745</v>
      </c>
      <c r="E708" s="78" t="s">
        <v>9</v>
      </c>
      <c r="F708" s="41">
        <v>6</v>
      </c>
      <c r="G708" s="61">
        <v>44700</v>
      </c>
      <c r="H708" s="50">
        <f t="shared" si="30"/>
        <v>22350</v>
      </c>
      <c r="I708" s="105">
        <f t="shared" si="29"/>
        <v>22350</v>
      </c>
    </row>
    <row r="709" spans="1:9" s="26" customFormat="1" x14ac:dyDescent="0.2">
      <c r="A709" s="39">
        <v>208</v>
      </c>
      <c r="B709" s="41" t="s">
        <v>905</v>
      </c>
      <c r="C709" s="45" t="s">
        <v>906</v>
      </c>
      <c r="D709" s="161">
        <v>45745</v>
      </c>
      <c r="E709" s="78" t="s">
        <v>9</v>
      </c>
      <c r="F709" s="41">
        <v>4</v>
      </c>
      <c r="G709" s="61">
        <v>18400</v>
      </c>
      <c r="H709" s="50">
        <f t="shared" si="30"/>
        <v>9200</v>
      </c>
      <c r="I709" s="105">
        <f t="shared" si="29"/>
        <v>9200</v>
      </c>
    </row>
    <row r="710" spans="1:9" s="26" customFormat="1" x14ac:dyDescent="0.2">
      <c r="A710" s="39">
        <v>209</v>
      </c>
      <c r="B710" s="41" t="s">
        <v>907</v>
      </c>
      <c r="C710" s="45" t="s">
        <v>908</v>
      </c>
      <c r="D710" s="159">
        <v>45837</v>
      </c>
      <c r="E710" s="78" t="s">
        <v>9</v>
      </c>
      <c r="F710" s="41">
        <v>11</v>
      </c>
      <c r="G710" s="61">
        <v>16500</v>
      </c>
      <c r="H710" s="50">
        <f t="shared" si="30"/>
        <v>8250</v>
      </c>
      <c r="I710" s="105">
        <f t="shared" si="29"/>
        <v>8250</v>
      </c>
    </row>
    <row r="711" spans="1:9" s="26" customFormat="1" x14ac:dyDescent="0.2">
      <c r="A711" s="39">
        <v>210</v>
      </c>
      <c r="B711" s="41" t="s">
        <v>909</v>
      </c>
      <c r="C711" s="45" t="s">
        <v>910</v>
      </c>
      <c r="D711" s="158">
        <v>45837</v>
      </c>
      <c r="E711" s="78" t="s">
        <v>9</v>
      </c>
      <c r="F711" s="41">
        <v>3</v>
      </c>
      <c r="G711" s="61">
        <v>3600</v>
      </c>
      <c r="H711" s="50">
        <f t="shared" si="30"/>
        <v>1800</v>
      </c>
      <c r="I711" s="105">
        <f t="shared" si="29"/>
        <v>1800</v>
      </c>
    </row>
    <row r="712" spans="1:9" s="26" customFormat="1" x14ac:dyDescent="0.2">
      <c r="A712" s="39">
        <v>211</v>
      </c>
      <c r="B712" s="41" t="s">
        <v>911</v>
      </c>
      <c r="C712" s="45" t="s">
        <v>912</v>
      </c>
      <c r="D712" s="158">
        <v>45837</v>
      </c>
      <c r="E712" s="78" t="s">
        <v>9</v>
      </c>
      <c r="F712" s="41">
        <v>2</v>
      </c>
      <c r="G712" s="61">
        <v>4000</v>
      </c>
      <c r="H712" s="50">
        <f t="shared" si="30"/>
        <v>2000</v>
      </c>
      <c r="I712" s="105">
        <f t="shared" si="29"/>
        <v>2000</v>
      </c>
    </row>
    <row r="713" spans="1:9" s="26" customFormat="1" x14ac:dyDescent="0.2">
      <c r="A713" s="39">
        <v>212</v>
      </c>
      <c r="B713" s="41" t="s">
        <v>913</v>
      </c>
      <c r="C713" s="45" t="s">
        <v>906</v>
      </c>
      <c r="D713" s="158">
        <v>45837</v>
      </c>
      <c r="E713" s="78" t="s">
        <v>9</v>
      </c>
      <c r="F713" s="41">
        <v>10</v>
      </c>
      <c r="G713" s="61">
        <v>46000</v>
      </c>
      <c r="H713" s="50">
        <f t="shared" si="30"/>
        <v>23000</v>
      </c>
      <c r="I713" s="105">
        <f t="shared" si="29"/>
        <v>23000</v>
      </c>
    </row>
    <row r="714" spans="1:9" s="26" customFormat="1" x14ac:dyDescent="0.2">
      <c r="A714" s="39">
        <v>213</v>
      </c>
      <c r="B714" s="41" t="s">
        <v>914</v>
      </c>
      <c r="C714" s="45" t="s">
        <v>915</v>
      </c>
      <c r="D714" s="158">
        <v>45837</v>
      </c>
      <c r="E714" s="78" t="s">
        <v>9</v>
      </c>
      <c r="F714" s="41">
        <v>1</v>
      </c>
      <c r="G714" s="61">
        <v>2280</v>
      </c>
      <c r="H714" s="50">
        <f t="shared" si="30"/>
        <v>1140</v>
      </c>
      <c r="I714" s="105">
        <f t="shared" si="29"/>
        <v>1140</v>
      </c>
    </row>
    <row r="715" spans="1:9" s="26" customFormat="1" x14ac:dyDescent="0.2">
      <c r="A715" s="39">
        <v>214</v>
      </c>
      <c r="B715" s="41" t="s">
        <v>916</v>
      </c>
      <c r="C715" s="45" t="s">
        <v>917</v>
      </c>
      <c r="D715" s="158">
        <v>45837</v>
      </c>
      <c r="E715" s="78" t="s">
        <v>9</v>
      </c>
      <c r="F715" s="41">
        <v>2</v>
      </c>
      <c r="G715" s="61">
        <v>4960</v>
      </c>
      <c r="H715" s="50">
        <f t="shared" si="30"/>
        <v>2480</v>
      </c>
      <c r="I715" s="105">
        <f t="shared" si="29"/>
        <v>2480</v>
      </c>
    </row>
    <row r="716" spans="1:9" s="26" customFormat="1" x14ac:dyDescent="0.2">
      <c r="A716" s="39">
        <v>215</v>
      </c>
      <c r="B716" s="41" t="s">
        <v>918</v>
      </c>
      <c r="C716" s="45" t="s">
        <v>919</v>
      </c>
      <c r="D716" s="158">
        <v>45837</v>
      </c>
      <c r="E716" s="78" t="s">
        <v>9</v>
      </c>
      <c r="F716" s="41">
        <v>1</v>
      </c>
      <c r="G716" s="61">
        <v>8400</v>
      </c>
      <c r="H716" s="50">
        <f t="shared" si="30"/>
        <v>4200</v>
      </c>
      <c r="I716" s="105">
        <f t="shared" si="29"/>
        <v>4200</v>
      </c>
    </row>
    <row r="717" spans="1:9" s="26" customFormat="1" ht="38.25" x14ac:dyDescent="0.2">
      <c r="A717" s="39">
        <v>216</v>
      </c>
      <c r="B717" s="41" t="s">
        <v>920</v>
      </c>
      <c r="C717" s="45" t="s">
        <v>924</v>
      </c>
      <c r="D717" s="158">
        <v>45837</v>
      </c>
      <c r="E717" s="78" t="s">
        <v>9</v>
      </c>
      <c r="F717" s="41">
        <v>1</v>
      </c>
      <c r="G717" s="61">
        <v>2000</v>
      </c>
      <c r="H717" s="50">
        <f t="shared" si="30"/>
        <v>1000</v>
      </c>
      <c r="I717" s="105">
        <f t="shared" si="29"/>
        <v>1000</v>
      </c>
    </row>
    <row r="718" spans="1:9" s="26" customFormat="1" ht="25.5" x14ac:dyDescent="0.2">
      <c r="A718" s="39">
        <v>217</v>
      </c>
      <c r="B718" s="41" t="s">
        <v>921</v>
      </c>
      <c r="C718" s="45" t="s">
        <v>922</v>
      </c>
      <c r="D718" s="159">
        <v>45837</v>
      </c>
      <c r="E718" s="78" t="s">
        <v>9</v>
      </c>
      <c r="F718" s="41">
        <v>2</v>
      </c>
      <c r="G718" s="61">
        <v>19998</v>
      </c>
      <c r="H718" s="50">
        <f t="shared" si="30"/>
        <v>9999</v>
      </c>
      <c r="I718" s="105">
        <f t="shared" si="29"/>
        <v>9999</v>
      </c>
    </row>
    <row r="719" spans="1:9" s="26" customFormat="1" x14ac:dyDescent="0.2">
      <c r="A719" s="39">
        <v>218</v>
      </c>
      <c r="B719" s="41">
        <v>11137018</v>
      </c>
      <c r="C719" s="45" t="s">
        <v>24</v>
      </c>
      <c r="D719" s="161">
        <v>38867</v>
      </c>
      <c r="E719" s="78" t="s">
        <v>9</v>
      </c>
      <c r="F719" s="41">
        <v>1</v>
      </c>
      <c r="G719" s="61">
        <v>32</v>
      </c>
      <c r="H719" s="50">
        <f t="shared" si="30"/>
        <v>16</v>
      </c>
      <c r="I719" s="105">
        <f t="shared" si="29"/>
        <v>16</v>
      </c>
    </row>
    <row r="720" spans="1:9" s="26" customFormat="1" x14ac:dyDescent="0.2">
      <c r="A720" s="39">
        <v>219</v>
      </c>
      <c r="B720" s="41">
        <v>11137033</v>
      </c>
      <c r="C720" s="45" t="s">
        <v>2325</v>
      </c>
      <c r="D720" s="161">
        <v>38867</v>
      </c>
      <c r="E720" s="78" t="s">
        <v>9</v>
      </c>
      <c r="F720" s="41">
        <v>1</v>
      </c>
      <c r="G720" s="61">
        <v>425</v>
      </c>
      <c r="H720" s="50">
        <f t="shared" si="30"/>
        <v>212.5</v>
      </c>
      <c r="I720" s="105">
        <f t="shared" si="29"/>
        <v>212.5</v>
      </c>
    </row>
    <row r="721" spans="1:9" s="26" customFormat="1" x14ac:dyDescent="0.2">
      <c r="A721" s="39">
        <v>220</v>
      </c>
      <c r="B721" s="41">
        <v>11137074</v>
      </c>
      <c r="C721" s="45" t="s">
        <v>2326</v>
      </c>
      <c r="D721" s="161">
        <v>38888</v>
      </c>
      <c r="E721" s="78" t="s">
        <v>9</v>
      </c>
      <c r="F721" s="41">
        <v>1</v>
      </c>
      <c r="G721" s="61">
        <v>65</v>
      </c>
      <c r="H721" s="50">
        <f t="shared" si="30"/>
        <v>32.5</v>
      </c>
      <c r="I721" s="105">
        <f t="shared" si="29"/>
        <v>32.5</v>
      </c>
    </row>
    <row r="722" spans="1:9" s="26" customFormat="1" x14ac:dyDescent="0.2">
      <c r="A722" s="39">
        <v>221</v>
      </c>
      <c r="B722" s="41">
        <v>11137075</v>
      </c>
      <c r="C722" s="45" t="s">
        <v>925</v>
      </c>
      <c r="D722" s="161">
        <v>38888</v>
      </c>
      <c r="E722" s="78" t="s">
        <v>9</v>
      </c>
      <c r="F722" s="41">
        <v>1</v>
      </c>
      <c r="G722" s="61">
        <v>250</v>
      </c>
      <c r="H722" s="50">
        <f t="shared" si="30"/>
        <v>125</v>
      </c>
      <c r="I722" s="105">
        <f t="shared" si="29"/>
        <v>125</v>
      </c>
    </row>
    <row r="723" spans="1:9" s="26" customFormat="1" x14ac:dyDescent="0.2">
      <c r="A723" s="39">
        <v>222</v>
      </c>
      <c r="B723" s="41">
        <v>11137077</v>
      </c>
      <c r="C723" s="45" t="s">
        <v>926</v>
      </c>
      <c r="D723" s="161">
        <v>38888</v>
      </c>
      <c r="E723" s="78" t="s">
        <v>9</v>
      </c>
      <c r="F723" s="41">
        <v>1</v>
      </c>
      <c r="G723" s="61">
        <v>936</v>
      </c>
      <c r="H723" s="50">
        <f t="shared" si="30"/>
        <v>468</v>
      </c>
      <c r="I723" s="105">
        <f t="shared" si="29"/>
        <v>468</v>
      </c>
    </row>
    <row r="724" spans="1:9" s="26" customFormat="1" x14ac:dyDescent="0.2">
      <c r="A724" s="39">
        <v>223</v>
      </c>
      <c r="B724" s="41">
        <v>11137078</v>
      </c>
      <c r="C724" s="45" t="s">
        <v>927</v>
      </c>
      <c r="D724" s="161">
        <v>38888</v>
      </c>
      <c r="E724" s="78" t="s">
        <v>9</v>
      </c>
      <c r="F724" s="41">
        <v>1</v>
      </c>
      <c r="G724" s="61">
        <v>793</v>
      </c>
      <c r="H724" s="50">
        <f t="shared" si="30"/>
        <v>396.5</v>
      </c>
      <c r="I724" s="105">
        <f t="shared" si="29"/>
        <v>396.5</v>
      </c>
    </row>
    <row r="725" spans="1:9" s="26" customFormat="1" x14ac:dyDescent="0.2">
      <c r="A725" s="39">
        <v>224</v>
      </c>
      <c r="B725" s="41">
        <v>11137083</v>
      </c>
      <c r="C725" s="45" t="s">
        <v>928</v>
      </c>
      <c r="D725" s="161">
        <v>38712</v>
      </c>
      <c r="E725" s="78" t="s">
        <v>9</v>
      </c>
      <c r="F725" s="41">
        <v>1</v>
      </c>
      <c r="G725" s="61">
        <v>975</v>
      </c>
      <c r="H725" s="50">
        <f t="shared" si="30"/>
        <v>487.5</v>
      </c>
      <c r="I725" s="105">
        <f t="shared" si="29"/>
        <v>487.5</v>
      </c>
    </row>
    <row r="726" spans="1:9" s="26" customFormat="1" x14ac:dyDescent="0.2">
      <c r="A726" s="39">
        <v>225</v>
      </c>
      <c r="B726" s="41">
        <v>11137085</v>
      </c>
      <c r="C726" s="45" t="s">
        <v>929</v>
      </c>
      <c r="D726" s="161">
        <v>38888</v>
      </c>
      <c r="E726" s="78" t="s">
        <v>9</v>
      </c>
      <c r="F726" s="41">
        <v>1</v>
      </c>
      <c r="G726" s="61">
        <v>870</v>
      </c>
      <c r="H726" s="50">
        <f t="shared" si="30"/>
        <v>435</v>
      </c>
      <c r="I726" s="105">
        <f t="shared" si="29"/>
        <v>435</v>
      </c>
    </row>
    <row r="727" spans="1:9" s="26" customFormat="1" x14ac:dyDescent="0.2">
      <c r="A727" s="39">
        <v>226</v>
      </c>
      <c r="B727" s="41">
        <v>11137119</v>
      </c>
      <c r="C727" s="45" t="s">
        <v>930</v>
      </c>
      <c r="D727" s="161">
        <v>38888</v>
      </c>
      <c r="E727" s="78" t="s">
        <v>9</v>
      </c>
      <c r="F727" s="41">
        <v>1</v>
      </c>
      <c r="G727" s="61">
        <v>248</v>
      </c>
      <c r="H727" s="50">
        <f t="shared" si="30"/>
        <v>124</v>
      </c>
      <c r="I727" s="105">
        <f t="shared" si="29"/>
        <v>124</v>
      </c>
    </row>
    <row r="728" spans="1:9" s="26" customFormat="1" x14ac:dyDescent="0.2">
      <c r="A728" s="39">
        <v>227</v>
      </c>
      <c r="B728" s="41">
        <v>11137150</v>
      </c>
      <c r="C728" s="45" t="s">
        <v>931</v>
      </c>
      <c r="D728" s="161">
        <v>39125</v>
      </c>
      <c r="E728" s="78" t="s">
        <v>9</v>
      </c>
      <c r="F728" s="41">
        <v>1</v>
      </c>
      <c r="G728" s="61">
        <v>270</v>
      </c>
      <c r="H728" s="50">
        <f t="shared" si="30"/>
        <v>135</v>
      </c>
      <c r="I728" s="105">
        <f t="shared" si="29"/>
        <v>135</v>
      </c>
    </row>
    <row r="729" spans="1:9" s="26" customFormat="1" x14ac:dyDescent="0.2">
      <c r="A729" s="39">
        <v>228</v>
      </c>
      <c r="B729" s="41">
        <v>11137153</v>
      </c>
      <c r="C729" s="45" t="s">
        <v>932</v>
      </c>
      <c r="D729" s="161">
        <v>39219</v>
      </c>
      <c r="E729" s="78" t="s">
        <v>9</v>
      </c>
      <c r="F729" s="41">
        <v>3</v>
      </c>
      <c r="G729" s="61">
        <v>168</v>
      </c>
      <c r="H729" s="50">
        <f t="shared" si="30"/>
        <v>84</v>
      </c>
      <c r="I729" s="105">
        <f t="shared" si="29"/>
        <v>84</v>
      </c>
    </row>
    <row r="730" spans="1:9" s="26" customFormat="1" x14ac:dyDescent="0.2">
      <c r="A730" s="39">
        <v>229</v>
      </c>
      <c r="B730" s="41">
        <v>11137155</v>
      </c>
      <c r="C730" s="45" t="s">
        <v>933</v>
      </c>
      <c r="D730" s="161">
        <v>39280</v>
      </c>
      <c r="E730" s="78" t="s">
        <v>9</v>
      </c>
      <c r="F730" s="41">
        <v>1</v>
      </c>
      <c r="G730" s="61">
        <v>255</v>
      </c>
      <c r="H730" s="50">
        <f t="shared" si="30"/>
        <v>127.5</v>
      </c>
      <c r="I730" s="105">
        <f t="shared" si="29"/>
        <v>127.5</v>
      </c>
    </row>
    <row r="731" spans="1:9" s="26" customFormat="1" x14ac:dyDescent="0.2">
      <c r="A731" s="39">
        <v>230</v>
      </c>
      <c r="B731" s="41">
        <v>11137163</v>
      </c>
      <c r="C731" s="45" t="s">
        <v>2327</v>
      </c>
      <c r="D731" s="161">
        <v>39376</v>
      </c>
      <c r="E731" s="78" t="s">
        <v>9</v>
      </c>
      <c r="F731" s="41">
        <v>1</v>
      </c>
      <c r="G731" s="61">
        <v>473</v>
      </c>
      <c r="H731" s="50">
        <f t="shared" si="30"/>
        <v>236.5</v>
      </c>
      <c r="I731" s="105">
        <f t="shared" si="29"/>
        <v>236.5</v>
      </c>
    </row>
    <row r="732" spans="1:9" s="26" customFormat="1" x14ac:dyDescent="0.2">
      <c r="A732" s="39">
        <v>231</v>
      </c>
      <c r="B732" s="41">
        <v>11137189</v>
      </c>
      <c r="C732" s="45" t="s">
        <v>2328</v>
      </c>
      <c r="D732" s="161">
        <v>39619</v>
      </c>
      <c r="E732" s="78" t="s">
        <v>9</v>
      </c>
      <c r="F732" s="41">
        <v>1</v>
      </c>
      <c r="G732" s="61">
        <v>582</v>
      </c>
      <c r="H732" s="50">
        <f t="shared" si="30"/>
        <v>291</v>
      </c>
      <c r="I732" s="105">
        <f t="shared" si="29"/>
        <v>291</v>
      </c>
    </row>
    <row r="733" spans="1:9" s="26" customFormat="1" x14ac:dyDescent="0.2">
      <c r="A733" s="39">
        <v>232</v>
      </c>
      <c r="B733" s="41">
        <v>11137191</v>
      </c>
      <c r="C733" s="45" t="s">
        <v>934</v>
      </c>
      <c r="D733" s="166">
        <v>39619</v>
      </c>
      <c r="E733" s="78" t="s">
        <v>9</v>
      </c>
      <c r="F733" s="41">
        <v>1</v>
      </c>
      <c r="G733" s="61">
        <v>158</v>
      </c>
      <c r="H733" s="50">
        <f t="shared" si="30"/>
        <v>79</v>
      </c>
      <c r="I733" s="105">
        <f t="shared" si="29"/>
        <v>79</v>
      </c>
    </row>
    <row r="734" spans="1:9" s="26" customFormat="1" ht="38.25" x14ac:dyDescent="0.2">
      <c r="A734" s="39">
        <v>233</v>
      </c>
      <c r="B734" s="41">
        <v>11137203</v>
      </c>
      <c r="C734" s="157" t="s">
        <v>2329</v>
      </c>
      <c r="D734" s="161">
        <v>39619</v>
      </c>
      <c r="E734" s="78" t="s">
        <v>9</v>
      </c>
      <c r="F734" s="41">
        <v>1</v>
      </c>
      <c r="G734" s="61">
        <v>887</v>
      </c>
      <c r="H734" s="50">
        <f t="shared" si="30"/>
        <v>443.5</v>
      </c>
      <c r="I734" s="105">
        <f t="shared" si="29"/>
        <v>443.5</v>
      </c>
    </row>
    <row r="735" spans="1:9" s="26" customFormat="1" x14ac:dyDescent="0.2">
      <c r="A735" s="39">
        <v>234</v>
      </c>
      <c r="B735" s="41">
        <v>11137214</v>
      </c>
      <c r="C735" s="45" t="s">
        <v>2330</v>
      </c>
      <c r="D735" s="161">
        <v>40014</v>
      </c>
      <c r="E735" s="78" t="s">
        <v>9</v>
      </c>
      <c r="F735" s="41">
        <v>1</v>
      </c>
      <c r="G735" s="61">
        <v>490</v>
      </c>
      <c r="H735" s="50">
        <f t="shared" si="30"/>
        <v>245</v>
      </c>
      <c r="I735" s="105">
        <f t="shared" si="29"/>
        <v>245</v>
      </c>
    </row>
    <row r="736" spans="1:9" s="26" customFormat="1" x14ac:dyDescent="0.2">
      <c r="A736" s="39">
        <v>235</v>
      </c>
      <c r="B736" s="41">
        <v>11137218</v>
      </c>
      <c r="C736" s="45" t="s">
        <v>2331</v>
      </c>
      <c r="D736" s="161">
        <v>40471</v>
      </c>
      <c r="E736" s="78" t="s">
        <v>9</v>
      </c>
      <c r="F736" s="41">
        <v>1</v>
      </c>
      <c r="G736" s="61">
        <v>499</v>
      </c>
      <c r="H736" s="50">
        <f t="shared" si="30"/>
        <v>249.5</v>
      </c>
      <c r="I736" s="105">
        <f t="shared" si="29"/>
        <v>249.5</v>
      </c>
    </row>
    <row r="737" spans="1:9" s="26" customFormat="1" x14ac:dyDescent="0.2">
      <c r="A737" s="39">
        <v>236</v>
      </c>
      <c r="B737" s="41">
        <v>11137221</v>
      </c>
      <c r="C737" s="45" t="s">
        <v>935</v>
      </c>
      <c r="D737" s="161">
        <v>40502</v>
      </c>
      <c r="E737" s="78" t="s">
        <v>9</v>
      </c>
      <c r="F737" s="41">
        <v>42</v>
      </c>
      <c r="G737" s="61">
        <v>4704</v>
      </c>
      <c r="H737" s="50">
        <f t="shared" si="30"/>
        <v>2352</v>
      </c>
      <c r="I737" s="105">
        <f t="shared" si="29"/>
        <v>2352</v>
      </c>
    </row>
    <row r="738" spans="1:9" s="26" customFormat="1" x14ac:dyDescent="0.2">
      <c r="A738" s="39">
        <v>237</v>
      </c>
      <c r="B738" s="41">
        <v>11137223</v>
      </c>
      <c r="C738" s="45" t="s">
        <v>2332</v>
      </c>
      <c r="D738" s="161">
        <v>40502</v>
      </c>
      <c r="E738" s="78" t="s">
        <v>9</v>
      </c>
      <c r="F738" s="41">
        <v>1</v>
      </c>
      <c r="G738" s="61">
        <v>192</v>
      </c>
      <c r="H738" s="50">
        <f t="shared" si="30"/>
        <v>96</v>
      </c>
      <c r="I738" s="105">
        <f t="shared" si="29"/>
        <v>96</v>
      </c>
    </row>
    <row r="739" spans="1:9" s="26" customFormat="1" x14ac:dyDescent="0.2">
      <c r="A739" s="39">
        <v>238</v>
      </c>
      <c r="B739" s="41">
        <v>11137224</v>
      </c>
      <c r="C739" s="45" t="s">
        <v>2328</v>
      </c>
      <c r="D739" s="161">
        <v>40594</v>
      </c>
      <c r="E739" s="78" t="s">
        <v>9</v>
      </c>
      <c r="F739" s="41">
        <v>1</v>
      </c>
      <c r="G739" s="61">
        <v>968</v>
      </c>
      <c r="H739" s="50">
        <f t="shared" si="30"/>
        <v>484</v>
      </c>
      <c r="I739" s="105">
        <f t="shared" si="29"/>
        <v>484</v>
      </c>
    </row>
    <row r="740" spans="1:9" s="26" customFormat="1" x14ac:dyDescent="0.2">
      <c r="A740" s="39">
        <v>239</v>
      </c>
      <c r="B740" s="41">
        <v>11137225</v>
      </c>
      <c r="C740" s="45" t="s">
        <v>936</v>
      </c>
      <c r="D740" s="164">
        <v>40594</v>
      </c>
      <c r="E740" s="78" t="s">
        <v>9</v>
      </c>
      <c r="F740" s="41">
        <v>1</v>
      </c>
      <c r="G740" s="61">
        <v>831</v>
      </c>
      <c r="H740" s="50">
        <f t="shared" si="30"/>
        <v>415.5</v>
      </c>
      <c r="I740" s="105">
        <f t="shared" si="29"/>
        <v>415.5</v>
      </c>
    </row>
    <row r="741" spans="1:9" s="26" customFormat="1" x14ac:dyDescent="0.2">
      <c r="A741" s="39">
        <v>240</v>
      </c>
      <c r="B741" s="41">
        <v>11137237</v>
      </c>
      <c r="C741" s="45" t="s">
        <v>937</v>
      </c>
      <c r="D741" s="164">
        <v>41019</v>
      </c>
      <c r="E741" s="78" t="s">
        <v>9</v>
      </c>
      <c r="F741" s="41">
        <v>5</v>
      </c>
      <c r="G741" s="61">
        <v>2125</v>
      </c>
      <c r="H741" s="50">
        <f t="shared" si="30"/>
        <v>1062.5</v>
      </c>
      <c r="I741" s="105">
        <f t="shared" si="29"/>
        <v>1062.5</v>
      </c>
    </row>
    <row r="742" spans="1:9" s="26" customFormat="1" x14ac:dyDescent="0.2">
      <c r="A742" s="39">
        <v>241</v>
      </c>
      <c r="B742" s="41">
        <v>11137238</v>
      </c>
      <c r="C742" s="45" t="s">
        <v>937</v>
      </c>
      <c r="D742" s="164">
        <v>41019</v>
      </c>
      <c r="E742" s="78" t="s">
        <v>9</v>
      </c>
      <c r="F742" s="41">
        <v>1</v>
      </c>
      <c r="G742" s="61">
        <v>424</v>
      </c>
      <c r="H742" s="50">
        <f t="shared" si="30"/>
        <v>212</v>
      </c>
      <c r="I742" s="105">
        <f t="shared" si="29"/>
        <v>212</v>
      </c>
    </row>
    <row r="743" spans="1:9" s="26" customFormat="1" x14ac:dyDescent="0.2">
      <c r="A743" s="39">
        <v>242</v>
      </c>
      <c r="B743" s="41">
        <v>11137241</v>
      </c>
      <c r="C743" s="45" t="s">
        <v>876</v>
      </c>
      <c r="D743" s="164">
        <v>41193</v>
      </c>
      <c r="E743" s="78" t="s">
        <v>9</v>
      </c>
      <c r="F743" s="41">
        <v>1</v>
      </c>
      <c r="G743" s="61">
        <v>511</v>
      </c>
      <c r="H743" s="50">
        <f t="shared" si="30"/>
        <v>255.5</v>
      </c>
      <c r="I743" s="105">
        <f t="shared" si="29"/>
        <v>255.5</v>
      </c>
    </row>
    <row r="744" spans="1:9" s="26" customFormat="1" x14ac:dyDescent="0.2">
      <c r="A744" s="39">
        <v>243</v>
      </c>
      <c r="B744" s="41">
        <v>11137242</v>
      </c>
      <c r="C744" s="45" t="s">
        <v>938</v>
      </c>
      <c r="D744" s="164">
        <v>41343</v>
      </c>
      <c r="E744" s="78" t="s">
        <v>9</v>
      </c>
      <c r="F744" s="41">
        <v>1</v>
      </c>
      <c r="G744" s="61">
        <v>62</v>
      </c>
      <c r="H744" s="50">
        <f t="shared" si="30"/>
        <v>31</v>
      </c>
      <c r="I744" s="105">
        <f t="shared" si="29"/>
        <v>31</v>
      </c>
    </row>
    <row r="745" spans="1:9" s="26" customFormat="1" x14ac:dyDescent="0.2">
      <c r="A745" s="39">
        <v>244</v>
      </c>
      <c r="B745" s="41">
        <v>11137245</v>
      </c>
      <c r="C745" s="45" t="s">
        <v>939</v>
      </c>
      <c r="D745" s="164">
        <v>41404</v>
      </c>
      <c r="E745" s="78" t="s">
        <v>9</v>
      </c>
      <c r="F745" s="41">
        <v>1</v>
      </c>
      <c r="G745" s="61">
        <v>750</v>
      </c>
      <c r="H745" s="50">
        <f t="shared" si="30"/>
        <v>375</v>
      </c>
      <c r="I745" s="105">
        <f t="shared" si="29"/>
        <v>375</v>
      </c>
    </row>
    <row r="746" spans="1:9" s="26" customFormat="1" x14ac:dyDescent="0.2">
      <c r="A746" s="39">
        <v>245</v>
      </c>
      <c r="B746" s="41">
        <v>11137246</v>
      </c>
      <c r="C746" s="45" t="s">
        <v>938</v>
      </c>
      <c r="D746" s="164">
        <v>41435</v>
      </c>
      <c r="E746" s="78" t="s">
        <v>9</v>
      </c>
      <c r="F746" s="41">
        <v>1</v>
      </c>
      <c r="G746" s="61">
        <v>62</v>
      </c>
      <c r="H746" s="50">
        <f t="shared" si="30"/>
        <v>31</v>
      </c>
      <c r="I746" s="105">
        <f t="shared" si="29"/>
        <v>31</v>
      </c>
    </row>
    <row r="747" spans="1:9" s="26" customFormat="1" x14ac:dyDescent="0.2">
      <c r="A747" s="39">
        <v>246</v>
      </c>
      <c r="B747" s="41">
        <v>11137247</v>
      </c>
      <c r="C747" s="45" t="s">
        <v>940</v>
      </c>
      <c r="D747" s="164">
        <v>41465</v>
      </c>
      <c r="E747" s="78" t="s">
        <v>9</v>
      </c>
      <c r="F747" s="41">
        <v>2</v>
      </c>
      <c r="G747" s="61">
        <v>278</v>
      </c>
      <c r="H747" s="50">
        <f t="shared" si="30"/>
        <v>139</v>
      </c>
      <c r="I747" s="105">
        <f t="shared" si="29"/>
        <v>139</v>
      </c>
    </row>
    <row r="748" spans="1:9" s="26" customFormat="1" x14ac:dyDescent="0.2">
      <c r="A748" s="39">
        <v>247</v>
      </c>
      <c r="B748" s="41">
        <v>11137248</v>
      </c>
      <c r="C748" s="45" t="s">
        <v>449</v>
      </c>
      <c r="D748" s="164">
        <v>41527</v>
      </c>
      <c r="E748" s="78" t="s">
        <v>9</v>
      </c>
      <c r="F748" s="41">
        <v>1</v>
      </c>
      <c r="G748" s="61">
        <v>298</v>
      </c>
      <c r="H748" s="50">
        <f t="shared" si="30"/>
        <v>149</v>
      </c>
      <c r="I748" s="105">
        <f t="shared" si="29"/>
        <v>149</v>
      </c>
    </row>
    <row r="749" spans="1:9" s="26" customFormat="1" x14ac:dyDescent="0.2">
      <c r="A749" s="39">
        <v>248</v>
      </c>
      <c r="B749" s="41">
        <v>11137250</v>
      </c>
      <c r="C749" s="45" t="s">
        <v>580</v>
      </c>
      <c r="D749" s="164">
        <v>41739</v>
      </c>
      <c r="E749" s="78" t="s">
        <v>9</v>
      </c>
      <c r="F749" s="41">
        <v>10.199999999999999</v>
      </c>
      <c r="G749" s="61">
        <v>1320</v>
      </c>
      <c r="H749" s="50">
        <f t="shared" si="30"/>
        <v>660</v>
      </c>
      <c r="I749" s="105">
        <f t="shared" si="29"/>
        <v>660</v>
      </c>
    </row>
    <row r="750" spans="1:9" s="26" customFormat="1" x14ac:dyDescent="0.2">
      <c r="A750" s="39">
        <v>249</v>
      </c>
      <c r="B750" s="41">
        <v>11137251</v>
      </c>
      <c r="C750" s="45" t="s">
        <v>2333</v>
      </c>
      <c r="D750" s="164">
        <v>41953</v>
      </c>
      <c r="E750" s="78" t="s">
        <v>9</v>
      </c>
      <c r="F750" s="41">
        <v>1</v>
      </c>
      <c r="G750" s="61">
        <v>833</v>
      </c>
      <c r="H750" s="50">
        <f t="shared" si="30"/>
        <v>416.5</v>
      </c>
      <c r="I750" s="105">
        <f t="shared" si="29"/>
        <v>416.5</v>
      </c>
    </row>
    <row r="751" spans="1:9" s="26" customFormat="1" x14ac:dyDescent="0.2">
      <c r="A751" s="39">
        <v>250</v>
      </c>
      <c r="B751" s="41">
        <v>11137255</v>
      </c>
      <c r="C751" s="45" t="s">
        <v>941</v>
      </c>
      <c r="D751" s="164">
        <v>38666</v>
      </c>
      <c r="E751" s="78" t="s">
        <v>9</v>
      </c>
      <c r="F751" s="41">
        <v>1</v>
      </c>
      <c r="G751" s="61">
        <v>1412</v>
      </c>
      <c r="H751" s="50">
        <f t="shared" si="30"/>
        <v>706</v>
      </c>
      <c r="I751" s="105">
        <f t="shared" si="29"/>
        <v>706</v>
      </c>
    </row>
    <row r="752" spans="1:9" s="26" customFormat="1" x14ac:dyDescent="0.2">
      <c r="A752" s="39">
        <v>251</v>
      </c>
      <c r="B752" s="41">
        <v>11137257</v>
      </c>
      <c r="C752" s="45" t="s">
        <v>942</v>
      </c>
      <c r="D752" s="164">
        <v>38666</v>
      </c>
      <c r="E752" s="78" t="s">
        <v>9</v>
      </c>
      <c r="F752" s="41">
        <v>1</v>
      </c>
      <c r="G752" s="61">
        <v>1465</v>
      </c>
      <c r="H752" s="50">
        <f t="shared" si="30"/>
        <v>732.5</v>
      </c>
      <c r="I752" s="105">
        <f t="shared" si="29"/>
        <v>732.5</v>
      </c>
    </row>
    <row r="753" spans="1:9" s="26" customFormat="1" x14ac:dyDescent="0.2">
      <c r="A753" s="39">
        <v>252</v>
      </c>
      <c r="B753" s="41">
        <v>11137259</v>
      </c>
      <c r="C753" s="45" t="s">
        <v>580</v>
      </c>
      <c r="D753" s="164">
        <v>38666</v>
      </c>
      <c r="E753" s="78" t="s">
        <v>9</v>
      </c>
      <c r="F753" s="41">
        <v>3.41</v>
      </c>
      <c r="G753" s="61">
        <v>750</v>
      </c>
      <c r="H753" s="50">
        <f t="shared" si="30"/>
        <v>375</v>
      </c>
      <c r="I753" s="105">
        <f t="shared" si="29"/>
        <v>375</v>
      </c>
    </row>
    <row r="754" spans="1:9" s="26" customFormat="1" x14ac:dyDescent="0.2">
      <c r="A754" s="39">
        <v>253</v>
      </c>
      <c r="B754" s="41">
        <v>11137260</v>
      </c>
      <c r="C754" s="45" t="s">
        <v>38</v>
      </c>
      <c r="D754" s="164">
        <v>38666</v>
      </c>
      <c r="E754" s="78" t="s">
        <v>9</v>
      </c>
      <c r="F754" s="41">
        <v>1</v>
      </c>
      <c r="G754" s="61">
        <v>1100</v>
      </c>
      <c r="H754" s="50">
        <f t="shared" si="30"/>
        <v>550</v>
      </c>
      <c r="I754" s="105">
        <f t="shared" si="29"/>
        <v>550</v>
      </c>
    </row>
    <row r="755" spans="1:9" s="26" customFormat="1" x14ac:dyDescent="0.2">
      <c r="A755" s="39">
        <v>254</v>
      </c>
      <c r="B755" s="41">
        <v>11137268</v>
      </c>
      <c r="C755" s="45" t="s">
        <v>943</v>
      </c>
      <c r="D755" s="164">
        <v>38425</v>
      </c>
      <c r="E755" s="78" t="s">
        <v>9</v>
      </c>
      <c r="F755" s="41">
        <v>1</v>
      </c>
      <c r="G755" s="61">
        <v>1333</v>
      </c>
      <c r="H755" s="50">
        <f t="shared" si="30"/>
        <v>666.5</v>
      </c>
      <c r="I755" s="105">
        <f t="shared" si="29"/>
        <v>666.5</v>
      </c>
    </row>
    <row r="756" spans="1:9" s="26" customFormat="1" x14ac:dyDescent="0.2">
      <c r="A756" s="39">
        <v>255</v>
      </c>
      <c r="B756" s="41">
        <v>11137276</v>
      </c>
      <c r="C756" s="45" t="s">
        <v>944</v>
      </c>
      <c r="D756" s="164">
        <v>42542</v>
      </c>
      <c r="E756" s="78" t="s">
        <v>9</v>
      </c>
      <c r="F756" s="41">
        <v>1</v>
      </c>
      <c r="G756" s="61">
        <v>292.8</v>
      </c>
      <c r="H756" s="50">
        <f t="shared" si="30"/>
        <v>146.4</v>
      </c>
      <c r="I756" s="105">
        <f t="shared" si="29"/>
        <v>146.4</v>
      </c>
    </row>
    <row r="757" spans="1:9" s="26" customFormat="1" x14ac:dyDescent="0.2">
      <c r="A757" s="39">
        <v>256</v>
      </c>
      <c r="B757" s="41">
        <v>1137277</v>
      </c>
      <c r="C757" s="45" t="s">
        <v>945</v>
      </c>
      <c r="D757" s="165">
        <v>39345</v>
      </c>
      <c r="E757" s="78" t="s">
        <v>9</v>
      </c>
      <c r="F757" s="41">
        <v>1</v>
      </c>
      <c r="G757" s="61">
        <v>1345</v>
      </c>
      <c r="H757" s="50">
        <f t="shared" si="30"/>
        <v>672.5</v>
      </c>
      <c r="I757" s="105">
        <f t="shared" si="29"/>
        <v>672.5</v>
      </c>
    </row>
    <row r="758" spans="1:9" s="26" customFormat="1" x14ac:dyDescent="0.2">
      <c r="A758" s="39">
        <v>257</v>
      </c>
      <c r="B758" s="41">
        <v>11137280</v>
      </c>
      <c r="C758" s="45" t="s">
        <v>946</v>
      </c>
      <c r="D758" s="164">
        <v>38867</v>
      </c>
      <c r="E758" s="78" t="s">
        <v>9</v>
      </c>
      <c r="F758" s="41">
        <v>1</v>
      </c>
      <c r="G758" s="61">
        <v>1200</v>
      </c>
      <c r="H758" s="50">
        <f t="shared" si="30"/>
        <v>600</v>
      </c>
      <c r="I758" s="105">
        <f t="shared" ref="I758:I821" si="31">G758-H758</f>
        <v>600</v>
      </c>
    </row>
    <row r="759" spans="1:9" s="26" customFormat="1" x14ac:dyDescent="0.2">
      <c r="A759" s="39">
        <v>258</v>
      </c>
      <c r="B759" s="41">
        <v>11137281</v>
      </c>
      <c r="C759" s="45" t="s">
        <v>947</v>
      </c>
      <c r="D759" s="164">
        <v>39370</v>
      </c>
      <c r="E759" s="78" t="s">
        <v>9</v>
      </c>
      <c r="F759" s="41">
        <v>1</v>
      </c>
      <c r="G759" s="61">
        <v>2234</v>
      </c>
      <c r="H759" s="50">
        <f t="shared" ref="H759:H822" si="32">G759/2</f>
        <v>1117</v>
      </c>
      <c r="I759" s="105">
        <f t="shared" si="31"/>
        <v>1117</v>
      </c>
    </row>
    <row r="760" spans="1:9" s="26" customFormat="1" x14ac:dyDescent="0.2">
      <c r="A760" s="39">
        <v>259</v>
      </c>
      <c r="B760" s="41">
        <v>11137284</v>
      </c>
      <c r="C760" s="45" t="s">
        <v>948</v>
      </c>
      <c r="D760" s="164">
        <v>41968</v>
      </c>
      <c r="E760" s="78" t="s">
        <v>9</v>
      </c>
      <c r="F760" s="41">
        <v>1</v>
      </c>
      <c r="G760" s="61">
        <v>2875</v>
      </c>
      <c r="H760" s="50">
        <f t="shared" si="32"/>
        <v>1437.5</v>
      </c>
      <c r="I760" s="105">
        <f t="shared" si="31"/>
        <v>1437.5</v>
      </c>
    </row>
    <row r="761" spans="1:9" s="26" customFormat="1" x14ac:dyDescent="0.2">
      <c r="A761" s="39">
        <v>260</v>
      </c>
      <c r="B761" s="41">
        <v>11137285</v>
      </c>
      <c r="C761" s="45" t="s">
        <v>949</v>
      </c>
      <c r="D761" s="164">
        <v>38705</v>
      </c>
      <c r="E761" s="78" t="s">
        <v>9</v>
      </c>
      <c r="F761" s="41">
        <v>1</v>
      </c>
      <c r="G761" s="61">
        <v>1135</v>
      </c>
      <c r="H761" s="50">
        <f t="shared" si="32"/>
        <v>567.5</v>
      </c>
      <c r="I761" s="105">
        <f t="shared" si="31"/>
        <v>567.5</v>
      </c>
    </row>
    <row r="762" spans="1:9" s="26" customFormat="1" x14ac:dyDescent="0.2">
      <c r="A762" s="39">
        <v>261</v>
      </c>
      <c r="B762" s="41">
        <v>11137286</v>
      </c>
      <c r="C762" s="45" t="s">
        <v>950</v>
      </c>
      <c r="D762" s="164">
        <v>38705</v>
      </c>
      <c r="E762" s="78" t="s">
        <v>9</v>
      </c>
      <c r="F762" s="41">
        <v>1</v>
      </c>
      <c r="G762" s="61">
        <v>1636</v>
      </c>
      <c r="H762" s="50">
        <f t="shared" si="32"/>
        <v>818</v>
      </c>
      <c r="I762" s="105">
        <f t="shared" si="31"/>
        <v>818</v>
      </c>
    </row>
    <row r="763" spans="1:9" s="26" customFormat="1" x14ac:dyDescent="0.2">
      <c r="A763" s="39">
        <v>262</v>
      </c>
      <c r="B763" s="41">
        <v>11137287</v>
      </c>
      <c r="C763" s="45" t="s">
        <v>333</v>
      </c>
      <c r="D763" s="167">
        <v>38705</v>
      </c>
      <c r="E763" s="78" t="s">
        <v>9</v>
      </c>
      <c r="F763" s="41">
        <v>1</v>
      </c>
      <c r="G763" s="61">
        <v>3072</v>
      </c>
      <c r="H763" s="50">
        <f t="shared" si="32"/>
        <v>1536</v>
      </c>
      <c r="I763" s="105">
        <f t="shared" si="31"/>
        <v>1536</v>
      </c>
    </row>
    <row r="764" spans="1:9" s="26" customFormat="1" x14ac:dyDescent="0.2">
      <c r="A764" s="39">
        <v>263</v>
      </c>
      <c r="B764" s="41">
        <v>11137288</v>
      </c>
      <c r="C764" s="45" t="s">
        <v>951</v>
      </c>
      <c r="D764" s="161">
        <v>38919</v>
      </c>
      <c r="E764" s="78" t="s">
        <v>9</v>
      </c>
      <c r="F764" s="41">
        <v>1</v>
      </c>
      <c r="G764" s="61">
        <v>2856</v>
      </c>
      <c r="H764" s="50">
        <f t="shared" si="32"/>
        <v>1428</v>
      </c>
      <c r="I764" s="105">
        <f t="shared" si="31"/>
        <v>1428</v>
      </c>
    </row>
    <row r="765" spans="1:9" s="26" customFormat="1" x14ac:dyDescent="0.2">
      <c r="A765" s="39">
        <v>264</v>
      </c>
      <c r="B765" s="41">
        <v>11137289</v>
      </c>
      <c r="C765" s="45" t="s">
        <v>951</v>
      </c>
      <c r="D765" s="161">
        <v>38548</v>
      </c>
      <c r="E765" s="78" t="s">
        <v>9</v>
      </c>
      <c r="F765" s="41">
        <v>1</v>
      </c>
      <c r="G765" s="61">
        <v>2448</v>
      </c>
      <c r="H765" s="50">
        <f t="shared" si="32"/>
        <v>1224</v>
      </c>
      <c r="I765" s="105">
        <f t="shared" si="31"/>
        <v>1224</v>
      </c>
    </row>
    <row r="766" spans="1:9" s="26" customFormat="1" x14ac:dyDescent="0.2">
      <c r="A766" s="39">
        <v>265</v>
      </c>
      <c r="B766" s="41">
        <v>11137290</v>
      </c>
      <c r="C766" s="45" t="s">
        <v>952</v>
      </c>
      <c r="D766" s="161">
        <v>38548</v>
      </c>
      <c r="E766" s="78" t="s">
        <v>9</v>
      </c>
      <c r="F766" s="41">
        <v>1</v>
      </c>
      <c r="G766" s="61">
        <v>1416</v>
      </c>
      <c r="H766" s="50">
        <f t="shared" si="32"/>
        <v>708</v>
      </c>
      <c r="I766" s="105">
        <f t="shared" si="31"/>
        <v>708</v>
      </c>
    </row>
    <row r="767" spans="1:9" s="26" customFormat="1" x14ac:dyDescent="0.2">
      <c r="A767" s="39">
        <v>266</v>
      </c>
      <c r="B767" s="41">
        <v>11137291</v>
      </c>
      <c r="C767" s="45" t="s">
        <v>953</v>
      </c>
      <c r="D767" s="161">
        <v>38548</v>
      </c>
      <c r="E767" s="78" t="s">
        <v>9</v>
      </c>
      <c r="F767" s="41">
        <v>1</v>
      </c>
      <c r="G767" s="61">
        <v>1416</v>
      </c>
      <c r="H767" s="50">
        <f t="shared" si="32"/>
        <v>708</v>
      </c>
      <c r="I767" s="105">
        <f t="shared" si="31"/>
        <v>708</v>
      </c>
    </row>
    <row r="768" spans="1:9" s="26" customFormat="1" x14ac:dyDescent="0.2">
      <c r="A768" s="39">
        <v>267</v>
      </c>
      <c r="B768" s="41">
        <v>11137292</v>
      </c>
      <c r="C768" s="45" t="s">
        <v>954</v>
      </c>
      <c r="D768" s="161">
        <v>38548</v>
      </c>
      <c r="E768" s="78" t="s">
        <v>9</v>
      </c>
      <c r="F768" s="41">
        <v>1</v>
      </c>
      <c r="G768" s="61">
        <v>1248</v>
      </c>
      <c r="H768" s="50">
        <f t="shared" si="32"/>
        <v>624</v>
      </c>
      <c r="I768" s="105">
        <f t="shared" si="31"/>
        <v>624</v>
      </c>
    </row>
    <row r="769" spans="1:9" s="26" customFormat="1" x14ac:dyDescent="0.2">
      <c r="A769" s="39">
        <v>268</v>
      </c>
      <c r="B769" s="41">
        <v>11137293</v>
      </c>
      <c r="C769" s="45" t="s">
        <v>955</v>
      </c>
      <c r="D769" s="161">
        <v>38548</v>
      </c>
      <c r="E769" s="78" t="s">
        <v>9</v>
      </c>
      <c r="F769" s="41">
        <v>1</v>
      </c>
      <c r="G769" s="61">
        <v>3250</v>
      </c>
      <c r="H769" s="50">
        <f t="shared" si="32"/>
        <v>1625</v>
      </c>
      <c r="I769" s="105">
        <f t="shared" si="31"/>
        <v>1625</v>
      </c>
    </row>
    <row r="770" spans="1:9" s="26" customFormat="1" x14ac:dyDescent="0.2">
      <c r="A770" s="39">
        <v>269</v>
      </c>
      <c r="B770" s="41">
        <v>11137294</v>
      </c>
      <c r="C770" s="45" t="s">
        <v>956</v>
      </c>
      <c r="D770" s="161">
        <v>38986</v>
      </c>
      <c r="E770" s="78" t="s">
        <v>9</v>
      </c>
      <c r="F770" s="41">
        <v>1</v>
      </c>
      <c r="G770" s="61">
        <v>1757</v>
      </c>
      <c r="H770" s="50">
        <f t="shared" si="32"/>
        <v>878.5</v>
      </c>
      <c r="I770" s="105">
        <f t="shared" si="31"/>
        <v>878.5</v>
      </c>
    </row>
    <row r="771" spans="1:9" s="26" customFormat="1" x14ac:dyDescent="0.2">
      <c r="A771" s="39">
        <v>270</v>
      </c>
      <c r="B771" s="41">
        <v>11137295</v>
      </c>
      <c r="C771" s="45" t="s">
        <v>957</v>
      </c>
      <c r="D771" s="161">
        <v>38705</v>
      </c>
      <c r="E771" s="78" t="s">
        <v>9</v>
      </c>
      <c r="F771" s="41">
        <v>1</v>
      </c>
      <c r="G771" s="61">
        <v>3032</v>
      </c>
      <c r="H771" s="50">
        <f t="shared" si="32"/>
        <v>1516</v>
      </c>
      <c r="I771" s="105">
        <f t="shared" si="31"/>
        <v>1516</v>
      </c>
    </row>
    <row r="772" spans="1:9" s="26" customFormat="1" x14ac:dyDescent="0.2">
      <c r="A772" s="39">
        <v>271</v>
      </c>
      <c r="B772" s="41">
        <v>11137296</v>
      </c>
      <c r="C772" s="45" t="s">
        <v>958</v>
      </c>
      <c r="D772" s="161">
        <v>38705</v>
      </c>
      <c r="E772" s="78" t="s">
        <v>9</v>
      </c>
      <c r="F772" s="41">
        <v>1</v>
      </c>
      <c r="G772" s="61">
        <v>1482</v>
      </c>
      <c r="H772" s="50">
        <f t="shared" si="32"/>
        <v>741</v>
      </c>
      <c r="I772" s="105">
        <f t="shared" si="31"/>
        <v>741</v>
      </c>
    </row>
    <row r="773" spans="1:9" s="26" customFormat="1" x14ac:dyDescent="0.2">
      <c r="A773" s="39">
        <v>272</v>
      </c>
      <c r="B773" s="41">
        <v>11137297</v>
      </c>
      <c r="C773" s="45" t="s">
        <v>2334</v>
      </c>
      <c r="D773" s="161">
        <v>38742</v>
      </c>
      <c r="E773" s="78" t="s">
        <v>9</v>
      </c>
      <c r="F773" s="41">
        <v>1</v>
      </c>
      <c r="G773" s="61">
        <v>1770</v>
      </c>
      <c r="H773" s="50">
        <f t="shared" si="32"/>
        <v>885</v>
      </c>
      <c r="I773" s="105">
        <f t="shared" si="31"/>
        <v>885</v>
      </c>
    </row>
    <row r="774" spans="1:9" s="26" customFormat="1" x14ac:dyDescent="0.2">
      <c r="A774" s="39">
        <v>273</v>
      </c>
      <c r="B774" s="41">
        <v>11137298</v>
      </c>
      <c r="C774" s="45" t="s">
        <v>959</v>
      </c>
      <c r="D774" s="161">
        <v>39022</v>
      </c>
      <c r="E774" s="78" t="s">
        <v>9</v>
      </c>
      <c r="F774" s="41">
        <v>1</v>
      </c>
      <c r="G774" s="61">
        <v>1790</v>
      </c>
      <c r="H774" s="50">
        <f t="shared" si="32"/>
        <v>895</v>
      </c>
      <c r="I774" s="105">
        <f t="shared" si="31"/>
        <v>895</v>
      </c>
    </row>
    <row r="775" spans="1:9" s="26" customFormat="1" x14ac:dyDescent="0.2">
      <c r="A775" s="39">
        <v>274</v>
      </c>
      <c r="B775" s="41">
        <v>11137299</v>
      </c>
      <c r="C775" s="45" t="s">
        <v>960</v>
      </c>
      <c r="D775" s="161">
        <v>39022</v>
      </c>
      <c r="E775" s="78" t="s">
        <v>9</v>
      </c>
      <c r="F775" s="41">
        <v>1</v>
      </c>
      <c r="G775" s="61">
        <v>1309</v>
      </c>
      <c r="H775" s="50">
        <f t="shared" si="32"/>
        <v>654.5</v>
      </c>
      <c r="I775" s="105">
        <f t="shared" si="31"/>
        <v>654.5</v>
      </c>
    </row>
    <row r="776" spans="1:9" s="26" customFormat="1" x14ac:dyDescent="0.2">
      <c r="A776" s="39">
        <v>275</v>
      </c>
      <c r="B776" s="41">
        <v>11137300</v>
      </c>
      <c r="C776" s="45" t="s">
        <v>951</v>
      </c>
      <c r="D776" s="161">
        <v>39022</v>
      </c>
      <c r="E776" s="78" t="s">
        <v>9</v>
      </c>
      <c r="F776" s="41">
        <v>1</v>
      </c>
      <c r="G776" s="61">
        <v>2719</v>
      </c>
      <c r="H776" s="50">
        <f t="shared" si="32"/>
        <v>1359.5</v>
      </c>
      <c r="I776" s="105">
        <f t="shared" si="31"/>
        <v>1359.5</v>
      </c>
    </row>
    <row r="777" spans="1:9" s="26" customFormat="1" x14ac:dyDescent="0.2">
      <c r="A777" s="39">
        <v>276</v>
      </c>
      <c r="B777" s="41">
        <v>11137301</v>
      </c>
      <c r="C777" s="45" t="s">
        <v>951</v>
      </c>
      <c r="D777" s="161">
        <v>39022</v>
      </c>
      <c r="E777" s="78" t="s">
        <v>9</v>
      </c>
      <c r="F777" s="41">
        <v>1</v>
      </c>
      <c r="G777" s="61">
        <v>1466</v>
      </c>
      <c r="H777" s="50">
        <f t="shared" si="32"/>
        <v>733</v>
      </c>
      <c r="I777" s="105">
        <f t="shared" si="31"/>
        <v>733</v>
      </c>
    </row>
    <row r="778" spans="1:9" s="26" customFormat="1" x14ac:dyDescent="0.2">
      <c r="A778" s="39">
        <v>277</v>
      </c>
      <c r="B778" s="41">
        <v>11137302</v>
      </c>
      <c r="C778" s="45" t="s">
        <v>961</v>
      </c>
      <c r="D778" s="161">
        <v>38993</v>
      </c>
      <c r="E778" s="78" t="s">
        <v>9</v>
      </c>
      <c r="F778" s="41">
        <v>1</v>
      </c>
      <c r="G778" s="61">
        <v>2151</v>
      </c>
      <c r="H778" s="50">
        <f t="shared" si="32"/>
        <v>1075.5</v>
      </c>
      <c r="I778" s="105">
        <f t="shared" si="31"/>
        <v>1075.5</v>
      </c>
    </row>
    <row r="779" spans="1:9" s="26" customFormat="1" x14ac:dyDescent="0.2">
      <c r="A779" s="39">
        <v>278</v>
      </c>
      <c r="B779" s="41">
        <v>11137306</v>
      </c>
      <c r="C779" s="45" t="s">
        <v>2335</v>
      </c>
      <c r="D779" s="161">
        <v>38707</v>
      </c>
      <c r="E779" s="78" t="s">
        <v>9</v>
      </c>
      <c r="F779" s="41">
        <v>1</v>
      </c>
      <c r="G779" s="61">
        <v>1584</v>
      </c>
      <c r="H779" s="50">
        <f t="shared" si="32"/>
        <v>792</v>
      </c>
      <c r="I779" s="105">
        <f t="shared" si="31"/>
        <v>792</v>
      </c>
    </row>
    <row r="780" spans="1:9" s="26" customFormat="1" x14ac:dyDescent="0.2">
      <c r="A780" s="39">
        <v>279</v>
      </c>
      <c r="B780" s="41">
        <v>11137307</v>
      </c>
      <c r="C780" s="45" t="s">
        <v>2336</v>
      </c>
      <c r="D780" s="161">
        <v>38707</v>
      </c>
      <c r="E780" s="78" t="s">
        <v>9</v>
      </c>
      <c r="F780" s="41">
        <v>1</v>
      </c>
      <c r="G780" s="61">
        <v>1299</v>
      </c>
      <c r="H780" s="50">
        <f t="shared" si="32"/>
        <v>649.5</v>
      </c>
      <c r="I780" s="105">
        <f t="shared" si="31"/>
        <v>649.5</v>
      </c>
    </row>
    <row r="781" spans="1:9" s="26" customFormat="1" x14ac:dyDescent="0.2">
      <c r="A781" s="39">
        <v>280</v>
      </c>
      <c r="B781" s="41">
        <v>11137308</v>
      </c>
      <c r="C781" s="45" t="s">
        <v>962</v>
      </c>
      <c r="D781" s="161">
        <v>39076</v>
      </c>
      <c r="E781" s="78" t="s">
        <v>9</v>
      </c>
      <c r="F781" s="41">
        <v>1</v>
      </c>
      <c r="G781" s="61">
        <v>1309</v>
      </c>
      <c r="H781" s="50">
        <f t="shared" si="32"/>
        <v>654.5</v>
      </c>
      <c r="I781" s="105">
        <f t="shared" si="31"/>
        <v>654.5</v>
      </c>
    </row>
    <row r="782" spans="1:9" s="26" customFormat="1" x14ac:dyDescent="0.2">
      <c r="A782" s="39">
        <v>281</v>
      </c>
      <c r="B782" s="41">
        <v>11137309</v>
      </c>
      <c r="C782" s="45" t="s">
        <v>2337</v>
      </c>
      <c r="D782" s="161">
        <v>39309</v>
      </c>
      <c r="E782" s="78" t="s">
        <v>9</v>
      </c>
      <c r="F782" s="41">
        <v>1</v>
      </c>
      <c r="G782" s="61">
        <v>2865</v>
      </c>
      <c r="H782" s="50">
        <f t="shared" si="32"/>
        <v>1432.5</v>
      </c>
      <c r="I782" s="105">
        <f t="shared" si="31"/>
        <v>1432.5</v>
      </c>
    </row>
    <row r="783" spans="1:9" s="26" customFormat="1" x14ac:dyDescent="0.2">
      <c r="A783" s="39">
        <v>282</v>
      </c>
      <c r="B783" s="41">
        <v>11137311</v>
      </c>
      <c r="C783" s="45" t="s">
        <v>963</v>
      </c>
      <c r="D783" s="161">
        <v>38986</v>
      </c>
      <c r="E783" s="78" t="s">
        <v>9</v>
      </c>
      <c r="F783" s="41">
        <v>1</v>
      </c>
      <c r="G783" s="61">
        <v>2375</v>
      </c>
      <c r="H783" s="50">
        <f t="shared" si="32"/>
        <v>1187.5</v>
      </c>
      <c r="I783" s="105">
        <f t="shared" si="31"/>
        <v>1187.5</v>
      </c>
    </row>
    <row r="784" spans="1:9" s="26" customFormat="1" x14ac:dyDescent="0.2">
      <c r="A784" s="39">
        <v>283</v>
      </c>
      <c r="B784" s="41">
        <v>11137312</v>
      </c>
      <c r="C784" s="45" t="s">
        <v>2338</v>
      </c>
      <c r="D784" s="161">
        <v>38986</v>
      </c>
      <c r="E784" s="78" t="s">
        <v>9</v>
      </c>
      <c r="F784" s="41">
        <v>1</v>
      </c>
      <c r="G784" s="61">
        <v>1975</v>
      </c>
      <c r="H784" s="50">
        <f t="shared" si="32"/>
        <v>987.5</v>
      </c>
      <c r="I784" s="105">
        <f t="shared" si="31"/>
        <v>987.5</v>
      </c>
    </row>
    <row r="785" spans="1:9" s="26" customFormat="1" x14ac:dyDescent="0.2">
      <c r="A785" s="39">
        <v>284</v>
      </c>
      <c r="B785" s="41">
        <v>11137313</v>
      </c>
      <c r="C785" s="45" t="s">
        <v>964</v>
      </c>
      <c r="D785" s="161">
        <v>39378</v>
      </c>
      <c r="E785" s="78" t="s">
        <v>9</v>
      </c>
      <c r="F785" s="41">
        <v>1</v>
      </c>
      <c r="G785" s="61">
        <v>2096</v>
      </c>
      <c r="H785" s="50">
        <f t="shared" si="32"/>
        <v>1048</v>
      </c>
      <c r="I785" s="105">
        <f t="shared" si="31"/>
        <v>1048</v>
      </c>
    </row>
    <row r="786" spans="1:9" s="26" customFormat="1" x14ac:dyDescent="0.2">
      <c r="A786" s="39">
        <v>285</v>
      </c>
      <c r="B786" s="41">
        <v>11137314</v>
      </c>
      <c r="C786" s="45" t="s">
        <v>928</v>
      </c>
      <c r="D786" s="161">
        <v>39710</v>
      </c>
      <c r="E786" s="78" t="s">
        <v>9</v>
      </c>
      <c r="F786" s="41">
        <v>1</v>
      </c>
      <c r="G786" s="61">
        <v>2894</v>
      </c>
      <c r="H786" s="50">
        <f t="shared" si="32"/>
        <v>1447</v>
      </c>
      <c r="I786" s="105">
        <f t="shared" si="31"/>
        <v>1447</v>
      </c>
    </row>
    <row r="787" spans="1:9" s="26" customFormat="1" x14ac:dyDescent="0.2">
      <c r="A787" s="39">
        <v>286</v>
      </c>
      <c r="B787" s="41">
        <v>11137315</v>
      </c>
      <c r="C787" s="45" t="s">
        <v>965</v>
      </c>
      <c r="D787" s="161">
        <v>39710</v>
      </c>
      <c r="E787" s="78" t="s">
        <v>9</v>
      </c>
      <c r="F787" s="41">
        <v>1</v>
      </c>
      <c r="G787" s="61">
        <v>2825</v>
      </c>
      <c r="H787" s="50">
        <f t="shared" si="32"/>
        <v>1412.5</v>
      </c>
      <c r="I787" s="105">
        <f t="shared" si="31"/>
        <v>1412.5</v>
      </c>
    </row>
    <row r="788" spans="1:9" s="26" customFormat="1" ht="25.5" x14ac:dyDescent="0.2">
      <c r="A788" s="39">
        <v>287</v>
      </c>
      <c r="B788" s="41">
        <v>11137316</v>
      </c>
      <c r="C788" s="157" t="s">
        <v>966</v>
      </c>
      <c r="D788" s="161">
        <v>42885</v>
      </c>
      <c r="E788" s="78" t="s">
        <v>9</v>
      </c>
      <c r="F788" s="41">
        <v>1</v>
      </c>
      <c r="G788" s="61">
        <v>5983</v>
      </c>
      <c r="H788" s="50">
        <f t="shared" si="32"/>
        <v>2991.5</v>
      </c>
      <c r="I788" s="105">
        <f t="shared" si="31"/>
        <v>2991.5</v>
      </c>
    </row>
    <row r="789" spans="1:9" s="26" customFormat="1" ht="25.5" x14ac:dyDescent="0.2">
      <c r="A789" s="39">
        <v>288</v>
      </c>
      <c r="B789" s="41" t="s">
        <v>967</v>
      </c>
      <c r="C789" s="157" t="s">
        <v>968</v>
      </c>
      <c r="D789" s="159">
        <v>45746</v>
      </c>
      <c r="E789" s="78" t="s">
        <v>9</v>
      </c>
      <c r="F789" s="41">
        <v>13</v>
      </c>
      <c r="G789" s="61">
        <v>11958.96</v>
      </c>
      <c r="H789" s="50">
        <f t="shared" si="32"/>
        <v>5979.48</v>
      </c>
      <c r="I789" s="105">
        <f t="shared" si="31"/>
        <v>5979.48</v>
      </c>
    </row>
    <row r="790" spans="1:9" s="26" customFormat="1" ht="25.5" x14ac:dyDescent="0.2">
      <c r="A790" s="39">
        <v>289</v>
      </c>
      <c r="B790" s="41" t="s">
        <v>969</v>
      </c>
      <c r="C790" s="157" t="s">
        <v>970</v>
      </c>
      <c r="D790" s="159">
        <v>45746</v>
      </c>
      <c r="E790" s="78" t="s">
        <v>9</v>
      </c>
      <c r="F790" s="41">
        <v>22</v>
      </c>
      <c r="G790" s="61">
        <v>87996.479999999996</v>
      </c>
      <c r="H790" s="50">
        <f t="shared" si="32"/>
        <v>43998.239999999998</v>
      </c>
      <c r="I790" s="105">
        <f t="shared" si="31"/>
        <v>43998.239999999998</v>
      </c>
    </row>
    <row r="791" spans="1:9" s="26" customFormat="1" ht="25.5" x14ac:dyDescent="0.2">
      <c r="A791" s="39">
        <v>290</v>
      </c>
      <c r="B791" s="41" t="s">
        <v>971</v>
      </c>
      <c r="C791" s="157" t="s">
        <v>972</v>
      </c>
      <c r="D791" s="159">
        <v>45746</v>
      </c>
      <c r="E791" s="78" t="s">
        <v>9</v>
      </c>
      <c r="F791" s="41">
        <v>1</v>
      </c>
      <c r="G791" s="61">
        <v>9280.7999999999993</v>
      </c>
      <c r="H791" s="50">
        <f t="shared" si="32"/>
        <v>4640.3999999999996</v>
      </c>
      <c r="I791" s="105">
        <f t="shared" si="31"/>
        <v>4640.3999999999996</v>
      </c>
    </row>
    <row r="792" spans="1:9" s="26" customFormat="1" ht="25.5" x14ac:dyDescent="0.2">
      <c r="A792" s="39">
        <v>291</v>
      </c>
      <c r="B792" s="41" t="s">
        <v>973</v>
      </c>
      <c r="C792" s="157" t="s">
        <v>974</v>
      </c>
      <c r="D792" s="159">
        <v>45746</v>
      </c>
      <c r="E792" s="78" t="s">
        <v>9</v>
      </c>
      <c r="F792" s="41">
        <v>1</v>
      </c>
      <c r="G792" s="61">
        <v>7680</v>
      </c>
      <c r="H792" s="50">
        <f t="shared" si="32"/>
        <v>3840</v>
      </c>
      <c r="I792" s="105">
        <f t="shared" si="31"/>
        <v>3840</v>
      </c>
    </row>
    <row r="793" spans="1:9" s="26" customFormat="1" x14ac:dyDescent="0.2">
      <c r="A793" s="39">
        <v>292</v>
      </c>
      <c r="B793" s="41" t="s">
        <v>975</v>
      </c>
      <c r="C793" s="45" t="s">
        <v>976</v>
      </c>
      <c r="D793" s="159">
        <v>45746</v>
      </c>
      <c r="E793" s="78" t="s">
        <v>9</v>
      </c>
      <c r="F793" s="41">
        <v>2</v>
      </c>
      <c r="G793" s="61">
        <v>8836.7999999999993</v>
      </c>
      <c r="H793" s="50">
        <f t="shared" si="32"/>
        <v>4418.3999999999996</v>
      </c>
      <c r="I793" s="105">
        <f t="shared" si="31"/>
        <v>4418.3999999999996</v>
      </c>
    </row>
    <row r="794" spans="1:9" s="26" customFormat="1" x14ac:dyDescent="0.2">
      <c r="A794" s="39">
        <v>293</v>
      </c>
      <c r="B794" s="41" t="s">
        <v>977</v>
      </c>
      <c r="C794" s="45" t="s">
        <v>978</v>
      </c>
      <c r="D794" s="159">
        <v>45746</v>
      </c>
      <c r="E794" s="78" t="s">
        <v>9</v>
      </c>
      <c r="F794" s="41">
        <v>1</v>
      </c>
      <c r="G794" s="61">
        <v>8397.6</v>
      </c>
      <c r="H794" s="50">
        <f t="shared" si="32"/>
        <v>4198.8</v>
      </c>
      <c r="I794" s="105">
        <f t="shared" si="31"/>
        <v>4198.8</v>
      </c>
    </row>
    <row r="795" spans="1:9" s="26" customFormat="1" ht="25.5" x14ac:dyDescent="0.2">
      <c r="A795" s="39">
        <v>294</v>
      </c>
      <c r="B795" s="41" t="s">
        <v>979</v>
      </c>
      <c r="C795" s="157" t="s">
        <v>980</v>
      </c>
      <c r="D795" s="159">
        <v>45746</v>
      </c>
      <c r="E795" s="78" t="s">
        <v>9</v>
      </c>
      <c r="F795" s="41">
        <v>1</v>
      </c>
      <c r="G795" s="61">
        <v>1350</v>
      </c>
      <c r="H795" s="50">
        <f t="shared" si="32"/>
        <v>675</v>
      </c>
      <c r="I795" s="105">
        <f t="shared" si="31"/>
        <v>675</v>
      </c>
    </row>
    <row r="796" spans="1:9" s="26" customFormat="1" ht="25.5" x14ac:dyDescent="0.2">
      <c r="A796" s="39">
        <v>295</v>
      </c>
      <c r="B796" s="41" t="s">
        <v>981</v>
      </c>
      <c r="C796" s="157" t="s">
        <v>2339</v>
      </c>
      <c r="D796" s="159">
        <v>45746</v>
      </c>
      <c r="E796" s="78" t="s">
        <v>9</v>
      </c>
      <c r="F796" s="41">
        <v>1</v>
      </c>
      <c r="G796" s="61">
        <v>1800</v>
      </c>
      <c r="H796" s="50">
        <f t="shared" si="32"/>
        <v>900</v>
      </c>
      <c r="I796" s="105">
        <f t="shared" si="31"/>
        <v>900</v>
      </c>
    </row>
    <row r="797" spans="1:9" s="26" customFormat="1" x14ac:dyDescent="0.2">
      <c r="A797" s="39">
        <v>296</v>
      </c>
      <c r="B797" s="41">
        <v>11139000</v>
      </c>
      <c r="C797" s="45" t="s">
        <v>982</v>
      </c>
      <c r="D797" s="159">
        <v>45746</v>
      </c>
      <c r="E797" s="78" t="s">
        <v>9</v>
      </c>
      <c r="F797" s="41">
        <v>16</v>
      </c>
      <c r="G797" s="61">
        <v>12057.6</v>
      </c>
      <c r="H797" s="50">
        <f t="shared" si="32"/>
        <v>6028.8</v>
      </c>
      <c r="I797" s="105">
        <f t="shared" si="31"/>
        <v>6028.8</v>
      </c>
    </row>
    <row r="798" spans="1:9" s="26" customFormat="1" ht="15.6" customHeight="1" x14ac:dyDescent="0.2">
      <c r="A798" s="39">
        <v>297</v>
      </c>
      <c r="B798" s="41">
        <v>11139001</v>
      </c>
      <c r="C798" s="45" t="s">
        <v>983</v>
      </c>
      <c r="D798" s="159">
        <v>45746</v>
      </c>
      <c r="E798" s="78" t="s">
        <v>9</v>
      </c>
      <c r="F798" s="41">
        <v>1</v>
      </c>
      <c r="G798" s="61">
        <v>7675</v>
      </c>
      <c r="H798" s="50">
        <f t="shared" si="32"/>
        <v>3837.5</v>
      </c>
      <c r="I798" s="105">
        <f t="shared" si="31"/>
        <v>3837.5</v>
      </c>
    </row>
    <row r="799" spans="1:9" s="26" customFormat="1" ht="25.5" x14ac:dyDescent="0.2">
      <c r="A799" s="39">
        <v>298</v>
      </c>
      <c r="B799" s="41">
        <v>11139002</v>
      </c>
      <c r="C799" s="157" t="s">
        <v>2340</v>
      </c>
      <c r="D799" s="168">
        <v>45746</v>
      </c>
      <c r="E799" s="78" t="s">
        <v>9</v>
      </c>
      <c r="F799" s="41">
        <v>1</v>
      </c>
      <c r="G799" s="61">
        <v>5120.0600000000004</v>
      </c>
      <c r="H799" s="50">
        <f t="shared" si="32"/>
        <v>2560.0300000000002</v>
      </c>
      <c r="I799" s="105">
        <f t="shared" si="31"/>
        <v>2560.0300000000002</v>
      </c>
    </row>
    <row r="800" spans="1:9" s="26" customFormat="1" x14ac:dyDescent="0.2">
      <c r="A800" s="39">
        <v>299</v>
      </c>
      <c r="B800" s="41">
        <v>11139003</v>
      </c>
      <c r="C800" s="45" t="s">
        <v>984</v>
      </c>
      <c r="D800" s="158">
        <v>45807</v>
      </c>
      <c r="E800" s="78" t="s">
        <v>9</v>
      </c>
      <c r="F800" s="41">
        <v>17</v>
      </c>
      <c r="G800" s="61">
        <v>416852</v>
      </c>
      <c r="H800" s="50">
        <f t="shared" si="32"/>
        <v>208426</v>
      </c>
      <c r="I800" s="105">
        <f t="shared" si="31"/>
        <v>208426</v>
      </c>
    </row>
    <row r="801" spans="1:9" s="26" customFormat="1" x14ac:dyDescent="0.2">
      <c r="A801" s="39">
        <v>300</v>
      </c>
      <c r="B801" s="41">
        <v>11138107</v>
      </c>
      <c r="C801" s="45" t="s">
        <v>993</v>
      </c>
      <c r="D801" s="161">
        <v>42829</v>
      </c>
      <c r="E801" s="78" t="s">
        <v>9</v>
      </c>
      <c r="F801" s="41">
        <v>1</v>
      </c>
      <c r="G801" s="61">
        <v>590</v>
      </c>
      <c r="H801" s="50">
        <f t="shared" si="32"/>
        <v>295</v>
      </c>
      <c r="I801" s="105">
        <f t="shared" si="31"/>
        <v>295</v>
      </c>
    </row>
    <row r="802" spans="1:9" s="26" customFormat="1" x14ac:dyDescent="0.2">
      <c r="A802" s="39">
        <v>301</v>
      </c>
      <c r="B802" s="41">
        <v>11138108</v>
      </c>
      <c r="C802" s="45" t="s">
        <v>994</v>
      </c>
      <c r="D802" s="161">
        <v>42829</v>
      </c>
      <c r="E802" s="78" t="s">
        <v>9</v>
      </c>
      <c r="F802" s="41">
        <v>1</v>
      </c>
      <c r="G802" s="61">
        <v>1050</v>
      </c>
      <c r="H802" s="50">
        <f t="shared" si="32"/>
        <v>525</v>
      </c>
      <c r="I802" s="105">
        <f t="shared" si="31"/>
        <v>525</v>
      </c>
    </row>
    <row r="803" spans="1:9" s="26" customFormat="1" x14ac:dyDescent="0.2">
      <c r="A803" s="39">
        <v>302</v>
      </c>
      <c r="B803" s="41">
        <v>11133000</v>
      </c>
      <c r="C803" s="45" t="s">
        <v>995</v>
      </c>
      <c r="D803" s="161">
        <v>42875</v>
      </c>
      <c r="E803" s="78" t="s">
        <v>9</v>
      </c>
      <c r="F803" s="41">
        <v>1</v>
      </c>
      <c r="G803" s="61">
        <v>1154</v>
      </c>
      <c r="H803" s="50">
        <f t="shared" si="32"/>
        <v>577</v>
      </c>
      <c r="I803" s="105">
        <f t="shared" si="31"/>
        <v>577</v>
      </c>
    </row>
    <row r="804" spans="1:9" s="26" customFormat="1" x14ac:dyDescent="0.2">
      <c r="A804" s="39">
        <v>303</v>
      </c>
      <c r="B804" s="41">
        <v>11133001</v>
      </c>
      <c r="C804" s="45" t="s">
        <v>996</v>
      </c>
      <c r="D804" s="161">
        <v>42906</v>
      </c>
      <c r="E804" s="78" t="s">
        <v>9</v>
      </c>
      <c r="F804" s="41">
        <v>1</v>
      </c>
      <c r="G804" s="61">
        <v>2490</v>
      </c>
      <c r="H804" s="50">
        <f t="shared" si="32"/>
        <v>1245</v>
      </c>
      <c r="I804" s="105">
        <f t="shared" si="31"/>
        <v>1245</v>
      </c>
    </row>
    <row r="805" spans="1:9" s="26" customFormat="1" x14ac:dyDescent="0.2">
      <c r="A805" s="39">
        <v>304</v>
      </c>
      <c r="B805" s="41">
        <v>11133003</v>
      </c>
      <c r="C805" s="45" t="s">
        <v>997</v>
      </c>
      <c r="D805" s="163">
        <v>42967</v>
      </c>
      <c r="E805" s="78" t="s">
        <v>9</v>
      </c>
      <c r="F805" s="41">
        <v>1</v>
      </c>
      <c r="G805" s="61">
        <v>1115.5</v>
      </c>
      <c r="H805" s="50">
        <f t="shared" si="32"/>
        <v>557.75</v>
      </c>
      <c r="I805" s="105">
        <f t="shared" si="31"/>
        <v>557.75</v>
      </c>
    </row>
    <row r="806" spans="1:9" s="26" customFormat="1" x14ac:dyDescent="0.2">
      <c r="A806" s="39">
        <v>305</v>
      </c>
      <c r="B806" s="134">
        <v>11135001.300000001</v>
      </c>
      <c r="C806" s="135" t="s">
        <v>2341</v>
      </c>
      <c r="D806" s="161">
        <v>42606</v>
      </c>
      <c r="E806" s="78" t="s">
        <v>9</v>
      </c>
      <c r="F806" s="41">
        <v>2</v>
      </c>
      <c r="G806" s="61">
        <v>1400</v>
      </c>
      <c r="H806" s="50">
        <f t="shared" si="32"/>
        <v>700</v>
      </c>
      <c r="I806" s="105">
        <f t="shared" si="31"/>
        <v>700</v>
      </c>
    </row>
    <row r="807" spans="1:9" s="26" customFormat="1" x14ac:dyDescent="0.2">
      <c r="A807" s="39">
        <v>306</v>
      </c>
      <c r="B807" s="41" t="s">
        <v>998</v>
      </c>
      <c r="C807" s="45" t="s">
        <v>2342</v>
      </c>
      <c r="D807" s="161">
        <v>42606</v>
      </c>
      <c r="E807" s="78" t="s">
        <v>9</v>
      </c>
      <c r="F807" s="41">
        <v>1</v>
      </c>
      <c r="G807" s="61">
        <v>420</v>
      </c>
      <c r="H807" s="50">
        <f t="shared" si="32"/>
        <v>210</v>
      </c>
      <c r="I807" s="105">
        <f t="shared" si="31"/>
        <v>210</v>
      </c>
    </row>
    <row r="808" spans="1:9" s="26" customFormat="1" x14ac:dyDescent="0.2">
      <c r="A808" s="39">
        <v>307</v>
      </c>
      <c r="B808" s="41" t="s">
        <v>999</v>
      </c>
      <c r="C808" s="45" t="s">
        <v>1000</v>
      </c>
      <c r="D808" s="161">
        <v>42606</v>
      </c>
      <c r="E808" s="78" t="s">
        <v>9</v>
      </c>
      <c r="F808" s="41">
        <v>1</v>
      </c>
      <c r="G808" s="61">
        <v>285</v>
      </c>
      <c r="H808" s="50">
        <f t="shared" si="32"/>
        <v>142.5</v>
      </c>
      <c r="I808" s="105">
        <f t="shared" si="31"/>
        <v>142.5</v>
      </c>
    </row>
    <row r="809" spans="1:9" s="26" customFormat="1" x14ac:dyDescent="0.2">
      <c r="A809" s="39">
        <v>308</v>
      </c>
      <c r="B809" s="41">
        <v>11135010.109999999</v>
      </c>
      <c r="C809" s="45" t="s">
        <v>1001</v>
      </c>
      <c r="D809" s="161">
        <v>42606</v>
      </c>
      <c r="E809" s="78" t="s">
        <v>9</v>
      </c>
      <c r="F809" s="41">
        <v>2</v>
      </c>
      <c r="G809" s="61">
        <v>2200</v>
      </c>
      <c r="H809" s="50">
        <f t="shared" si="32"/>
        <v>1100</v>
      </c>
      <c r="I809" s="105">
        <f t="shared" si="31"/>
        <v>1100</v>
      </c>
    </row>
    <row r="810" spans="1:9" s="26" customFormat="1" x14ac:dyDescent="0.2">
      <c r="A810" s="39">
        <v>309</v>
      </c>
      <c r="B810" s="41">
        <v>11135012.130000001</v>
      </c>
      <c r="C810" s="45" t="s">
        <v>1002</v>
      </c>
      <c r="D810" s="161">
        <v>42606</v>
      </c>
      <c r="E810" s="78" t="s">
        <v>9</v>
      </c>
      <c r="F810" s="41">
        <v>2</v>
      </c>
      <c r="G810" s="61">
        <v>2400</v>
      </c>
      <c r="H810" s="50">
        <f t="shared" si="32"/>
        <v>1200</v>
      </c>
      <c r="I810" s="105">
        <f t="shared" si="31"/>
        <v>1200</v>
      </c>
    </row>
    <row r="811" spans="1:9" s="26" customFormat="1" x14ac:dyDescent="0.2">
      <c r="A811" s="39">
        <v>310</v>
      </c>
      <c r="B811" s="41" t="s">
        <v>1003</v>
      </c>
      <c r="C811" s="45" t="s">
        <v>1004</v>
      </c>
      <c r="D811" s="161">
        <v>42606</v>
      </c>
      <c r="E811" s="78" t="s">
        <v>9</v>
      </c>
      <c r="F811" s="41">
        <v>9</v>
      </c>
      <c r="G811" s="61">
        <v>2700</v>
      </c>
      <c r="H811" s="50">
        <f t="shared" si="32"/>
        <v>1350</v>
      </c>
      <c r="I811" s="105">
        <f t="shared" si="31"/>
        <v>1350</v>
      </c>
    </row>
    <row r="812" spans="1:9" s="26" customFormat="1" x14ac:dyDescent="0.2">
      <c r="A812" s="39">
        <v>311</v>
      </c>
      <c r="B812" s="41">
        <v>11135016</v>
      </c>
      <c r="C812" s="45" t="s">
        <v>1005</v>
      </c>
      <c r="D812" s="166">
        <v>42733</v>
      </c>
      <c r="E812" s="78" t="s">
        <v>9</v>
      </c>
      <c r="F812" s="41">
        <v>1</v>
      </c>
      <c r="G812" s="61">
        <v>1424.38</v>
      </c>
      <c r="H812" s="50">
        <f t="shared" si="32"/>
        <v>712.19</v>
      </c>
      <c r="I812" s="105">
        <f t="shared" si="31"/>
        <v>712.19</v>
      </c>
    </row>
    <row r="813" spans="1:9" s="26" customFormat="1" x14ac:dyDescent="0.2">
      <c r="A813" s="39">
        <v>312</v>
      </c>
      <c r="B813" s="41" t="s">
        <v>1006</v>
      </c>
      <c r="C813" s="45" t="s">
        <v>1007</v>
      </c>
      <c r="D813" s="161">
        <v>42733</v>
      </c>
      <c r="E813" s="78" t="s">
        <v>9</v>
      </c>
      <c r="F813" s="41">
        <v>1</v>
      </c>
      <c r="G813" s="61">
        <v>3438.96</v>
      </c>
      <c r="H813" s="50">
        <f t="shared" si="32"/>
        <v>1719.48</v>
      </c>
      <c r="I813" s="105">
        <f t="shared" si="31"/>
        <v>1719.48</v>
      </c>
    </row>
    <row r="814" spans="1:9" s="26" customFormat="1" x14ac:dyDescent="0.2">
      <c r="A814" s="39">
        <v>313</v>
      </c>
      <c r="B814" s="41">
        <v>11135019</v>
      </c>
      <c r="C814" s="45" t="s">
        <v>265</v>
      </c>
      <c r="D814" s="161">
        <v>42804</v>
      </c>
      <c r="E814" s="78" t="s">
        <v>9</v>
      </c>
      <c r="F814" s="41">
        <v>2</v>
      </c>
      <c r="G814" s="61">
        <v>1300</v>
      </c>
      <c r="H814" s="50">
        <f t="shared" si="32"/>
        <v>650</v>
      </c>
      <c r="I814" s="105">
        <f t="shared" si="31"/>
        <v>650</v>
      </c>
    </row>
    <row r="815" spans="1:9" s="26" customFormat="1" x14ac:dyDescent="0.2">
      <c r="A815" s="39">
        <v>314</v>
      </c>
      <c r="B815" s="41">
        <v>11135020</v>
      </c>
      <c r="C815" s="45" t="s">
        <v>1008</v>
      </c>
      <c r="D815" s="161">
        <v>42829</v>
      </c>
      <c r="E815" s="78" t="s">
        <v>9</v>
      </c>
      <c r="F815" s="41">
        <v>1</v>
      </c>
      <c r="G815" s="61">
        <v>1008</v>
      </c>
      <c r="H815" s="50">
        <f t="shared" si="32"/>
        <v>504</v>
      </c>
      <c r="I815" s="105">
        <f t="shared" si="31"/>
        <v>504</v>
      </c>
    </row>
    <row r="816" spans="1:9" s="26" customFormat="1" x14ac:dyDescent="0.2">
      <c r="A816" s="39">
        <v>315</v>
      </c>
      <c r="B816" s="41">
        <v>11135021</v>
      </c>
      <c r="C816" s="45" t="s">
        <v>993</v>
      </c>
      <c r="D816" s="161">
        <v>42829</v>
      </c>
      <c r="E816" s="78" t="s">
        <v>9</v>
      </c>
      <c r="F816" s="41">
        <v>1</v>
      </c>
      <c r="G816" s="61">
        <v>590</v>
      </c>
      <c r="H816" s="50">
        <f t="shared" si="32"/>
        <v>295</v>
      </c>
      <c r="I816" s="105">
        <f t="shared" si="31"/>
        <v>295</v>
      </c>
    </row>
    <row r="817" spans="1:10" s="26" customFormat="1" x14ac:dyDescent="0.2">
      <c r="A817" s="39">
        <v>316</v>
      </c>
      <c r="B817" s="41">
        <v>11135024</v>
      </c>
      <c r="C817" s="45" t="s">
        <v>1009</v>
      </c>
      <c r="D817" s="161">
        <v>42829</v>
      </c>
      <c r="E817" s="78" t="s">
        <v>9</v>
      </c>
      <c r="F817" s="41">
        <v>1</v>
      </c>
      <c r="G817" s="61">
        <v>638</v>
      </c>
      <c r="H817" s="50">
        <f t="shared" si="32"/>
        <v>319</v>
      </c>
      <c r="I817" s="105">
        <f t="shared" si="31"/>
        <v>319</v>
      </c>
    </row>
    <row r="818" spans="1:10" s="26" customFormat="1" x14ac:dyDescent="0.2">
      <c r="A818" s="39">
        <v>317</v>
      </c>
      <c r="B818" s="41">
        <v>11135025</v>
      </c>
      <c r="C818" s="157" t="s">
        <v>2343</v>
      </c>
      <c r="D818" s="161">
        <v>42829</v>
      </c>
      <c r="E818" s="78" t="s">
        <v>9</v>
      </c>
      <c r="F818" s="41">
        <v>1</v>
      </c>
      <c r="G818" s="61">
        <v>672</v>
      </c>
      <c r="H818" s="50">
        <f t="shared" si="32"/>
        <v>336</v>
      </c>
      <c r="I818" s="105">
        <f t="shared" si="31"/>
        <v>336</v>
      </c>
    </row>
    <row r="819" spans="1:10" s="26" customFormat="1" x14ac:dyDescent="0.2">
      <c r="A819" s="39">
        <v>318</v>
      </c>
      <c r="B819" s="41">
        <v>11135026</v>
      </c>
      <c r="C819" s="45" t="s">
        <v>265</v>
      </c>
      <c r="D819" s="161">
        <v>42829</v>
      </c>
      <c r="E819" s="78" t="s">
        <v>9</v>
      </c>
      <c r="F819" s="41">
        <v>2</v>
      </c>
      <c r="G819" s="61">
        <v>1300</v>
      </c>
      <c r="H819" s="50">
        <f t="shared" si="32"/>
        <v>650</v>
      </c>
      <c r="I819" s="105">
        <f t="shared" si="31"/>
        <v>650</v>
      </c>
    </row>
    <row r="820" spans="1:10" s="26" customFormat="1" x14ac:dyDescent="0.2">
      <c r="A820" s="39">
        <v>319</v>
      </c>
      <c r="B820" s="41">
        <v>11135027</v>
      </c>
      <c r="C820" s="45" t="s">
        <v>1010</v>
      </c>
      <c r="D820" s="161">
        <v>42829</v>
      </c>
      <c r="E820" s="78" t="s">
        <v>9</v>
      </c>
      <c r="F820" s="41">
        <v>2</v>
      </c>
      <c r="G820" s="61">
        <v>600</v>
      </c>
      <c r="H820" s="50">
        <f t="shared" si="32"/>
        <v>300</v>
      </c>
      <c r="I820" s="105">
        <f t="shared" si="31"/>
        <v>300</v>
      </c>
    </row>
    <row r="821" spans="1:10" s="26" customFormat="1" ht="46.9" customHeight="1" x14ac:dyDescent="0.2">
      <c r="A821" s="39">
        <v>320</v>
      </c>
      <c r="B821" s="41">
        <v>11130000</v>
      </c>
      <c r="C821" s="157" t="s">
        <v>1011</v>
      </c>
      <c r="D821" s="166">
        <v>43455</v>
      </c>
      <c r="E821" s="78" t="s">
        <v>9</v>
      </c>
      <c r="F821" s="41">
        <v>1</v>
      </c>
      <c r="G821" s="61">
        <v>3838.07</v>
      </c>
      <c r="H821" s="50">
        <f t="shared" si="32"/>
        <v>1919.0350000000001</v>
      </c>
      <c r="I821" s="105">
        <f t="shared" si="31"/>
        <v>1919.0350000000001</v>
      </c>
    </row>
    <row r="822" spans="1:10" s="26" customFormat="1" x14ac:dyDescent="0.2">
      <c r="A822" s="39">
        <v>321</v>
      </c>
      <c r="B822" s="41">
        <v>11130001</v>
      </c>
      <c r="C822" s="45" t="s">
        <v>1012</v>
      </c>
      <c r="D822" s="161">
        <v>43455</v>
      </c>
      <c r="E822" s="78" t="s">
        <v>9</v>
      </c>
      <c r="F822" s="41">
        <v>2</v>
      </c>
      <c r="G822" s="61">
        <v>1188</v>
      </c>
      <c r="H822" s="50">
        <f t="shared" si="32"/>
        <v>594</v>
      </c>
      <c r="I822" s="105">
        <f t="shared" ref="I822:I885" si="33">G822-H822</f>
        <v>594</v>
      </c>
    </row>
    <row r="823" spans="1:10" s="26" customFormat="1" x14ac:dyDescent="0.2">
      <c r="A823" s="39">
        <v>322</v>
      </c>
      <c r="B823" s="41">
        <v>11130002</v>
      </c>
      <c r="C823" s="45" t="s">
        <v>1013</v>
      </c>
      <c r="D823" s="161">
        <v>43455</v>
      </c>
      <c r="E823" s="78" t="s">
        <v>9</v>
      </c>
      <c r="F823" s="41">
        <v>1</v>
      </c>
      <c r="G823" s="61">
        <v>4911</v>
      </c>
      <c r="H823" s="50">
        <f t="shared" ref="H823:H886" si="34">G823/2</f>
        <v>2455.5</v>
      </c>
      <c r="I823" s="105">
        <f t="shared" si="33"/>
        <v>2455.5</v>
      </c>
    </row>
    <row r="824" spans="1:10" s="26" customFormat="1" x14ac:dyDescent="0.2">
      <c r="A824" s="39">
        <v>323</v>
      </c>
      <c r="B824" s="41">
        <v>11132000</v>
      </c>
      <c r="C824" s="45" t="s">
        <v>1014</v>
      </c>
      <c r="D824" s="161">
        <v>43850</v>
      </c>
      <c r="E824" s="78" t="s">
        <v>9</v>
      </c>
      <c r="F824" s="41">
        <v>52</v>
      </c>
      <c r="G824" s="61">
        <v>20748</v>
      </c>
      <c r="H824" s="50">
        <f t="shared" si="34"/>
        <v>10374</v>
      </c>
      <c r="I824" s="105">
        <f t="shared" si="33"/>
        <v>10374</v>
      </c>
    </row>
    <row r="825" spans="1:10" s="26" customFormat="1" x14ac:dyDescent="0.2">
      <c r="A825" s="39">
        <v>324</v>
      </c>
      <c r="B825" s="41">
        <v>11132001</v>
      </c>
      <c r="C825" s="45" t="s">
        <v>1015</v>
      </c>
      <c r="D825" s="161">
        <v>43850</v>
      </c>
      <c r="E825" s="78" t="s">
        <v>9</v>
      </c>
      <c r="F825" s="41">
        <v>4</v>
      </c>
      <c r="G825" s="61">
        <v>9585.77</v>
      </c>
      <c r="H825" s="50">
        <f t="shared" si="34"/>
        <v>4792.8850000000002</v>
      </c>
      <c r="I825" s="105">
        <f t="shared" si="33"/>
        <v>4792.8850000000002</v>
      </c>
    </row>
    <row r="826" spans="1:10" s="26" customFormat="1" x14ac:dyDescent="0.2">
      <c r="A826" s="39">
        <v>325</v>
      </c>
      <c r="B826" s="41">
        <v>11132002</v>
      </c>
      <c r="C826" s="45" t="s">
        <v>1016</v>
      </c>
      <c r="D826" s="161">
        <v>43850</v>
      </c>
      <c r="E826" s="78" t="s">
        <v>9</v>
      </c>
      <c r="F826" s="41">
        <v>1</v>
      </c>
      <c r="G826" s="61">
        <v>5800</v>
      </c>
      <c r="H826" s="50">
        <f t="shared" si="34"/>
        <v>2900</v>
      </c>
      <c r="I826" s="105">
        <f t="shared" si="33"/>
        <v>2900</v>
      </c>
      <c r="J826" s="212"/>
    </row>
    <row r="827" spans="1:10" s="26" customFormat="1" x14ac:dyDescent="0.2">
      <c r="A827" s="39">
        <v>326</v>
      </c>
      <c r="B827" s="41">
        <v>11132003</v>
      </c>
      <c r="C827" s="45" t="s">
        <v>1017</v>
      </c>
      <c r="D827" s="161">
        <v>43850</v>
      </c>
      <c r="E827" s="78" t="s">
        <v>9</v>
      </c>
      <c r="F827" s="41">
        <v>1</v>
      </c>
      <c r="G827" s="61">
        <v>4000</v>
      </c>
      <c r="H827" s="50">
        <f t="shared" si="34"/>
        <v>2000</v>
      </c>
      <c r="I827" s="105">
        <f t="shared" si="33"/>
        <v>2000</v>
      </c>
    </row>
    <row r="828" spans="1:10" s="26" customFormat="1" x14ac:dyDescent="0.2">
      <c r="A828" s="39">
        <v>327</v>
      </c>
      <c r="B828" s="41">
        <v>11132004</v>
      </c>
      <c r="C828" s="45" t="s">
        <v>1018</v>
      </c>
      <c r="D828" s="161">
        <v>43850</v>
      </c>
      <c r="E828" s="78" t="s">
        <v>9</v>
      </c>
      <c r="F828" s="41">
        <v>2</v>
      </c>
      <c r="G828" s="61">
        <v>2336.44</v>
      </c>
      <c r="H828" s="50">
        <f t="shared" si="34"/>
        <v>1168.22</v>
      </c>
      <c r="I828" s="105">
        <f t="shared" si="33"/>
        <v>1168.22</v>
      </c>
    </row>
    <row r="829" spans="1:10" s="26" customFormat="1" x14ac:dyDescent="0.2">
      <c r="A829" s="39">
        <v>328</v>
      </c>
      <c r="B829" s="41">
        <v>11130003</v>
      </c>
      <c r="C829" s="45" t="s">
        <v>1019</v>
      </c>
      <c r="D829" s="161">
        <v>45622</v>
      </c>
      <c r="E829" s="78" t="s">
        <v>9</v>
      </c>
      <c r="F829" s="41">
        <v>35</v>
      </c>
      <c r="G829" s="61">
        <v>38955</v>
      </c>
      <c r="H829" s="50">
        <f t="shared" si="34"/>
        <v>19477.5</v>
      </c>
      <c r="I829" s="105">
        <f t="shared" si="33"/>
        <v>19477.5</v>
      </c>
    </row>
    <row r="830" spans="1:10" s="26" customFormat="1" x14ac:dyDescent="0.2">
      <c r="A830" s="39">
        <v>329</v>
      </c>
      <c r="B830" s="41">
        <v>11130004</v>
      </c>
      <c r="C830" s="45" t="s">
        <v>1020</v>
      </c>
      <c r="D830" s="161">
        <v>45622</v>
      </c>
      <c r="E830" s="78" t="s">
        <v>9</v>
      </c>
      <c r="F830" s="41">
        <v>30</v>
      </c>
      <c r="G830" s="61">
        <v>32550.12</v>
      </c>
      <c r="H830" s="50">
        <f t="shared" si="34"/>
        <v>16275.06</v>
      </c>
      <c r="I830" s="105">
        <f t="shared" si="33"/>
        <v>16275.06</v>
      </c>
    </row>
    <row r="831" spans="1:10" s="26" customFormat="1" x14ac:dyDescent="0.2">
      <c r="A831" s="39">
        <v>330</v>
      </c>
      <c r="B831" s="41">
        <v>11130005</v>
      </c>
      <c r="C831" s="45" t="s">
        <v>1021</v>
      </c>
      <c r="D831" s="161">
        <v>45622</v>
      </c>
      <c r="E831" s="78" t="s">
        <v>9</v>
      </c>
      <c r="F831" s="41">
        <v>1</v>
      </c>
      <c r="G831" s="61">
        <v>1780</v>
      </c>
      <c r="H831" s="50">
        <f t="shared" si="34"/>
        <v>890</v>
      </c>
      <c r="I831" s="105">
        <f t="shared" si="33"/>
        <v>890</v>
      </c>
    </row>
    <row r="832" spans="1:10" s="26" customFormat="1" x14ac:dyDescent="0.2">
      <c r="A832" s="39">
        <v>331</v>
      </c>
      <c r="B832" s="41">
        <v>11130006</v>
      </c>
      <c r="C832" s="45" t="s">
        <v>1022</v>
      </c>
      <c r="D832" s="161">
        <v>45622</v>
      </c>
      <c r="E832" s="78" t="s">
        <v>9</v>
      </c>
      <c r="F832" s="41">
        <v>2</v>
      </c>
      <c r="G832" s="61">
        <v>11800</v>
      </c>
      <c r="H832" s="50">
        <f t="shared" si="34"/>
        <v>5900</v>
      </c>
      <c r="I832" s="105">
        <f t="shared" si="33"/>
        <v>5900</v>
      </c>
    </row>
    <row r="833" spans="1:9" s="26" customFormat="1" x14ac:dyDescent="0.2">
      <c r="A833" s="39">
        <v>332</v>
      </c>
      <c r="B833" s="41">
        <v>11130007</v>
      </c>
      <c r="C833" s="45" t="s">
        <v>1022</v>
      </c>
      <c r="D833" s="161">
        <v>45622</v>
      </c>
      <c r="E833" s="78" t="s">
        <v>9</v>
      </c>
      <c r="F833" s="41">
        <v>2</v>
      </c>
      <c r="G833" s="61">
        <v>13662</v>
      </c>
      <c r="H833" s="50">
        <f t="shared" si="34"/>
        <v>6831</v>
      </c>
      <c r="I833" s="105">
        <f t="shared" si="33"/>
        <v>6831</v>
      </c>
    </row>
    <row r="834" spans="1:9" s="26" customFormat="1" x14ac:dyDescent="0.2">
      <c r="A834" s="39">
        <v>333</v>
      </c>
      <c r="B834" s="41">
        <v>11130008</v>
      </c>
      <c r="C834" s="45" t="s">
        <v>1023</v>
      </c>
      <c r="D834" s="161">
        <v>45622</v>
      </c>
      <c r="E834" s="78" t="s">
        <v>9</v>
      </c>
      <c r="F834" s="41">
        <v>1</v>
      </c>
      <c r="G834" s="61">
        <v>2099</v>
      </c>
      <c r="H834" s="50">
        <f t="shared" si="34"/>
        <v>1049.5</v>
      </c>
      <c r="I834" s="105">
        <f t="shared" si="33"/>
        <v>1049.5</v>
      </c>
    </row>
    <row r="835" spans="1:9" s="26" customFormat="1" x14ac:dyDescent="0.2">
      <c r="A835" s="39">
        <v>334</v>
      </c>
      <c r="B835" s="41">
        <v>11130009</v>
      </c>
      <c r="C835" s="45" t="s">
        <v>1024</v>
      </c>
      <c r="D835" s="161">
        <v>45622</v>
      </c>
      <c r="E835" s="78" t="s">
        <v>9</v>
      </c>
      <c r="F835" s="41">
        <v>1</v>
      </c>
      <c r="G835" s="61">
        <v>6996</v>
      </c>
      <c r="H835" s="50">
        <f t="shared" si="34"/>
        <v>3498</v>
      </c>
      <c r="I835" s="105">
        <f t="shared" si="33"/>
        <v>3498</v>
      </c>
    </row>
    <row r="836" spans="1:9" s="26" customFormat="1" ht="25.5" x14ac:dyDescent="0.2">
      <c r="A836" s="39">
        <v>335</v>
      </c>
      <c r="B836" s="41">
        <v>11130010</v>
      </c>
      <c r="C836" s="45" t="s">
        <v>1025</v>
      </c>
      <c r="D836" s="161">
        <v>45622</v>
      </c>
      <c r="E836" s="78" t="s">
        <v>9</v>
      </c>
      <c r="F836" s="41">
        <v>1</v>
      </c>
      <c r="G836" s="61">
        <v>5999</v>
      </c>
      <c r="H836" s="50">
        <f t="shared" si="34"/>
        <v>2999.5</v>
      </c>
      <c r="I836" s="105">
        <f t="shared" si="33"/>
        <v>2999.5</v>
      </c>
    </row>
    <row r="837" spans="1:9" s="26" customFormat="1" ht="16.899999999999999" customHeight="1" x14ac:dyDescent="0.2">
      <c r="A837" s="39">
        <v>336</v>
      </c>
      <c r="B837" s="41">
        <v>11130011</v>
      </c>
      <c r="C837" s="45" t="s">
        <v>1026</v>
      </c>
      <c r="D837" s="161">
        <v>45622</v>
      </c>
      <c r="E837" s="78" t="s">
        <v>9</v>
      </c>
      <c r="F837" s="41">
        <v>6</v>
      </c>
      <c r="G837" s="61">
        <v>29993.98</v>
      </c>
      <c r="H837" s="50">
        <f t="shared" si="34"/>
        <v>14996.99</v>
      </c>
      <c r="I837" s="105">
        <f t="shared" si="33"/>
        <v>14996.99</v>
      </c>
    </row>
    <row r="838" spans="1:9" s="26" customFormat="1" x14ac:dyDescent="0.2">
      <c r="A838" s="39">
        <v>337</v>
      </c>
      <c r="B838" s="41">
        <v>11130012</v>
      </c>
      <c r="C838" s="45" t="s">
        <v>1027</v>
      </c>
      <c r="D838" s="161">
        <v>45622</v>
      </c>
      <c r="E838" s="78" t="s">
        <v>9</v>
      </c>
      <c r="F838" s="41">
        <v>2</v>
      </c>
      <c r="G838" s="61">
        <v>2720</v>
      </c>
      <c r="H838" s="50">
        <f t="shared" si="34"/>
        <v>1360</v>
      </c>
      <c r="I838" s="105">
        <f t="shared" si="33"/>
        <v>1360</v>
      </c>
    </row>
    <row r="839" spans="1:9" s="26" customFormat="1" ht="25.5" x14ac:dyDescent="0.2">
      <c r="A839" s="39">
        <v>338</v>
      </c>
      <c r="B839" s="41">
        <v>11130013</v>
      </c>
      <c r="C839" s="45" t="s">
        <v>2344</v>
      </c>
      <c r="D839" s="161">
        <v>45622</v>
      </c>
      <c r="E839" s="78" t="s">
        <v>9</v>
      </c>
      <c r="F839" s="41">
        <v>6</v>
      </c>
      <c r="G839" s="61">
        <v>28620</v>
      </c>
      <c r="H839" s="50">
        <f t="shared" si="34"/>
        <v>14310</v>
      </c>
      <c r="I839" s="105">
        <f t="shared" si="33"/>
        <v>14310</v>
      </c>
    </row>
    <row r="840" spans="1:9" s="26" customFormat="1" x14ac:dyDescent="0.2">
      <c r="A840" s="39">
        <v>339</v>
      </c>
      <c r="B840" s="41">
        <v>11130014</v>
      </c>
      <c r="C840" s="45" t="s">
        <v>1028</v>
      </c>
      <c r="D840" s="161">
        <v>45622</v>
      </c>
      <c r="E840" s="78" t="s">
        <v>9</v>
      </c>
      <c r="F840" s="41">
        <v>2</v>
      </c>
      <c r="G840" s="61">
        <v>9656.02</v>
      </c>
      <c r="H840" s="50">
        <f t="shared" si="34"/>
        <v>4828.01</v>
      </c>
      <c r="I840" s="105">
        <f t="shared" si="33"/>
        <v>4828.01</v>
      </c>
    </row>
    <row r="841" spans="1:9" s="26" customFormat="1" x14ac:dyDescent="0.2">
      <c r="A841" s="39">
        <v>340</v>
      </c>
      <c r="B841" s="41">
        <v>11130015</v>
      </c>
      <c r="C841" s="45" t="s">
        <v>1029</v>
      </c>
      <c r="D841" s="161">
        <v>45622</v>
      </c>
      <c r="E841" s="78" t="s">
        <v>9</v>
      </c>
      <c r="F841" s="41">
        <v>2</v>
      </c>
      <c r="G841" s="61">
        <v>12228</v>
      </c>
      <c r="H841" s="50">
        <f t="shared" si="34"/>
        <v>6114</v>
      </c>
      <c r="I841" s="105">
        <f t="shared" si="33"/>
        <v>6114</v>
      </c>
    </row>
    <row r="842" spans="1:9" s="26" customFormat="1" x14ac:dyDescent="0.2">
      <c r="A842" s="39">
        <v>341</v>
      </c>
      <c r="B842" s="41">
        <v>11130016</v>
      </c>
      <c r="C842" s="45" t="s">
        <v>1030</v>
      </c>
      <c r="D842" s="161">
        <v>45622</v>
      </c>
      <c r="E842" s="78" t="s">
        <v>9</v>
      </c>
      <c r="F842" s="41">
        <v>1</v>
      </c>
      <c r="G842" s="61">
        <v>890</v>
      </c>
      <c r="H842" s="50">
        <f t="shared" si="34"/>
        <v>445</v>
      </c>
      <c r="I842" s="105">
        <f t="shared" si="33"/>
        <v>445</v>
      </c>
    </row>
    <row r="843" spans="1:9" s="26" customFormat="1" x14ac:dyDescent="0.2">
      <c r="A843" s="39">
        <v>342</v>
      </c>
      <c r="B843" s="41">
        <v>11130017</v>
      </c>
      <c r="C843" s="45" t="s">
        <v>1031</v>
      </c>
      <c r="D843" s="161">
        <v>45622</v>
      </c>
      <c r="E843" s="78" t="s">
        <v>9</v>
      </c>
      <c r="F843" s="41">
        <v>1</v>
      </c>
      <c r="G843" s="61">
        <v>6405</v>
      </c>
      <c r="H843" s="50">
        <f t="shared" si="34"/>
        <v>3202.5</v>
      </c>
      <c r="I843" s="105">
        <f t="shared" si="33"/>
        <v>3202.5</v>
      </c>
    </row>
    <row r="844" spans="1:9" s="26" customFormat="1" ht="25.5" x14ac:dyDescent="0.2">
      <c r="A844" s="39">
        <v>343</v>
      </c>
      <c r="B844" s="41">
        <v>11130018</v>
      </c>
      <c r="C844" s="157" t="s">
        <v>1032</v>
      </c>
      <c r="D844" s="161">
        <v>45622</v>
      </c>
      <c r="E844" s="78" t="s">
        <v>9</v>
      </c>
      <c r="F844" s="41">
        <v>2</v>
      </c>
      <c r="G844" s="61">
        <v>3732</v>
      </c>
      <c r="H844" s="50">
        <f t="shared" si="34"/>
        <v>1866</v>
      </c>
      <c r="I844" s="105">
        <f t="shared" si="33"/>
        <v>1866</v>
      </c>
    </row>
    <row r="845" spans="1:9" s="26" customFormat="1" x14ac:dyDescent="0.2">
      <c r="A845" s="39">
        <v>344</v>
      </c>
      <c r="B845" s="41">
        <v>11130019</v>
      </c>
      <c r="C845" s="45" t="s">
        <v>1033</v>
      </c>
      <c r="D845" s="161">
        <v>45622</v>
      </c>
      <c r="E845" s="78" t="s">
        <v>9</v>
      </c>
      <c r="F845" s="41">
        <v>1</v>
      </c>
      <c r="G845" s="61">
        <v>3171</v>
      </c>
      <c r="H845" s="50">
        <f t="shared" si="34"/>
        <v>1585.5</v>
      </c>
      <c r="I845" s="105">
        <f t="shared" si="33"/>
        <v>1585.5</v>
      </c>
    </row>
    <row r="846" spans="1:9" s="26" customFormat="1" x14ac:dyDescent="0.2">
      <c r="A846" s="39">
        <v>345</v>
      </c>
      <c r="B846" s="41">
        <v>11130020</v>
      </c>
      <c r="C846" s="45" t="s">
        <v>1034</v>
      </c>
      <c r="D846" s="161">
        <v>45622</v>
      </c>
      <c r="E846" s="78" t="s">
        <v>9</v>
      </c>
      <c r="F846" s="41">
        <v>1</v>
      </c>
      <c r="G846" s="61">
        <v>3419</v>
      </c>
      <c r="H846" s="50">
        <f t="shared" si="34"/>
        <v>1709.5</v>
      </c>
      <c r="I846" s="105">
        <f t="shared" si="33"/>
        <v>1709.5</v>
      </c>
    </row>
    <row r="847" spans="1:9" s="26" customFormat="1" ht="25.5" x14ac:dyDescent="0.2">
      <c r="A847" s="39">
        <v>346</v>
      </c>
      <c r="B847" s="41">
        <v>11130021</v>
      </c>
      <c r="C847" s="157" t="s">
        <v>1035</v>
      </c>
      <c r="D847" s="161">
        <v>45622</v>
      </c>
      <c r="E847" s="78" t="s">
        <v>9</v>
      </c>
      <c r="F847" s="41">
        <v>1</v>
      </c>
      <c r="G847" s="61">
        <v>5999</v>
      </c>
      <c r="H847" s="50">
        <f t="shared" si="34"/>
        <v>2999.5</v>
      </c>
      <c r="I847" s="105">
        <f t="shared" si="33"/>
        <v>2999.5</v>
      </c>
    </row>
    <row r="848" spans="1:9" s="26" customFormat="1" ht="25.5" x14ac:dyDescent="0.2">
      <c r="A848" s="39">
        <v>347</v>
      </c>
      <c r="B848" s="41">
        <v>11130022</v>
      </c>
      <c r="C848" s="45" t="s">
        <v>1036</v>
      </c>
      <c r="D848" s="161">
        <v>45622</v>
      </c>
      <c r="E848" s="78" t="s">
        <v>9</v>
      </c>
      <c r="F848" s="41">
        <v>10</v>
      </c>
      <c r="G848" s="61">
        <v>17340</v>
      </c>
      <c r="H848" s="50">
        <f t="shared" si="34"/>
        <v>8670</v>
      </c>
      <c r="I848" s="105">
        <f t="shared" si="33"/>
        <v>8670</v>
      </c>
    </row>
    <row r="849" spans="1:9" s="26" customFormat="1" x14ac:dyDescent="0.2">
      <c r="A849" s="39">
        <v>348</v>
      </c>
      <c r="B849" s="41">
        <v>11130023</v>
      </c>
      <c r="C849" s="45" t="s">
        <v>1037</v>
      </c>
      <c r="D849" s="161">
        <v>45622</v>
      </c>
      <c r="E849" s="78" t="s">
        <v>9</v>
      </c>
      <c r="F849" s="41">
        <v>1</v>
      </c>
      <c r="G849" s="61">
        <v>5701</v>
      </c>
      <c r="H849" s="50">
        <f t="shared" si="34"/>
        <v>2850.5</v>
      </c>
      <c r="I849" s="105">
        <f t="shared" si="33"/>
        <v>2850.5</v>
      </c>
    </row>
    <row r="850" spans="1:9" s="26" customFormat="1" ht="25.5" x14ac:dyDescent="0.2">
      <c r="A850" s="39">
        <v>349</v>
      </c>
      <c r="B850" s="41">
        <v>11130024</v>
      </c>
      <c r="C850" s="157" t="s">
        <v>1038</v>
      </c>
      <c r="D850" s="161">
        <v>45622</v>
      </c>
      <c r="E850" s="78" t="s">
        <v>9</v>
      </c>
      <c r="F850" s="41">
        <v>6</v>
      </c>
      <c r="G850" s="61">
        <v>50747.98</v>
      </c>
      <c r="H850" s="50">
        <f t="shared" si="34"/>
        <v>25373.99</v>
      </c>
      <c r="I850" s="105">
        <f t="shared" si="33"/>
        <v>25373.99</v>
      </c>
    </row>
    <row r="851" spans="1:9" s="26" customFormat="1" ht="25.5" x14ac:dyDescent="0.2">
      <c r="A851" s="39">
        <v>350</v>
      </c>
      <c r="B851" s="41">
        <v>11130025</v>
      </c>
      <c r="C851" s="157" t="s">
        <v>1039</v>
      </c>
      <c r="D851" s="161">
        <v>45622</v>
      </c>
      <c r="E851" s="78" t="s">
        <v>9</v>
      </c>
      <c r="F851" s="41">
        <v>4</v>
      </c>
      <c r="G851" s="61">
        <v>31020</v>
      </c>
      <c r="H851" s="50">
        <f t="shared" si="34"/>
        <v>15510</v>
      </c>
      <c r="I851" s="105">
        <f t="shared" si="33"/>
        <v>15510</v>
      </c>
    </row>
    <row r="852" spans="1:9" s="26" customFormat="1" x14ac:dyDescent="0.2">
      <c r="A852" s="39">
        <v>351</v>
      </c>
      <c r="B852" s="41">
        <v>11130026</v>
      </c>
      <c r="C852" s="45" t="s">
        <v>1040</v>
      </c>
      <c r="D852" s="161">
        <v>45622</v>
      </c>
      <c r="E852" s="78" t="s">
        <v>9</v>
      </c>
      <c r="F852" s="41">
        <v>1</v>
      </c>
      <c r="G852" s="61">
        <v>3560</v>
      </c>
      <c r="H852" s="50">
        <f t="shared" si="34"/>
        <v>1780</v>
      </c>
      <c r="I852" s="105">
        <f t="shared" si="33"/>
        <v>1780</v>
      </c>
    </row>
    <row r="853" spans="1:9" s="26" customFormat="1" x14ac:dyDescent="0.2">
      <c r="A853" s="39">
        <v>352</v>
      </c>
      <c r="B853" s="41">
        <v>11130027</v>
      </c>
      <c r="C853" s="45" t="s">
        <v>1041</v>
      </c>
      <c r="D853" s="161">
        <v>45622</v>
      </c>
      <c r="E853" s="78" t="s">
        <v>9</v>
      </c>
      <c r="F853" s="41">
        <v>14</v>
      </c>
      <c r="G853" s="61">
        <v>6090</v>
      </c>
      <c r="H853" s="50">
        <f t="shared" si="34"/>
        <v>3045</v>
      </c>
      <c r="I853" s="105">
        <f t="shared" si="33"/>
        <v>3045</v>
      </c>
    </row>
    <row r="854" spans="1:9" s="26" customFormat="1" ht="25.5" x14ac:dyDescent="0.2">
      <c r="A854" s="39">
        <v>353</v>
      </c>
      <c r="B854" s="41">
        <v>11130028</v>
      </c>
      <c r="C854" s="45" t="s">
        <v>1042</v>
      </c>
      <c r="D854" s="161">
        <v>45622</v>
      </c>
      <c r="E854" s="78" t="s">
        <v>9</v>
      </c>
      <c r="F854" s="41">
        <v>2</v>
      </c>
      <c r="G854" s="61">
        <v>9000</v>
      </c>
      <c r="H854" s="50">
        <f t="shared" si="34"/>
        <v>4500</v>
      </c>
      <c r="I854" s="105">
        <f t="shared" si="33"/>
        <v>4500</v>
      </c>
    </row>
    <row r="855" spans="1:9" s="26" customFormat="1" ht="16.899999999999999" customHeight="1" x14ac:dyDescent="0.2">
      <c r="A855" s="39">
        <v>354</v>
      </c>
      <c r="B855" s="41">
        <v>11130029</v>
      </c>
      <c r="C855" s="45" t="s">
        <v>1043</v>
      </c>
      <c r="D855" s="161">
        <v>45622</v>
      </c>
      <c r="E855" s="78" t="s">
        <v>9</v>
      </c>
      <c r="F855" s="41">
        <v>2</v>
      </c>
      <c r="G855" s="61">
        <v>2200</v>
      </c>
      <c r="H855" s="50">
        <f t="shared" si="34"/>
        <v>1100</v>
      </c>
      <c r="I855" s="105">
        <f t="shared" si="33"/>
        <v>1100</v>
      </c>
    </row>
    <row r="856" spans="1:9" s="26" customFormat="1" ht="15.6" customHeight="1" x14ac:dyDescent="0.2">
      <c r="A856" s="39">
        <v>355</v>
      </c>
      <c r="B856" s="41">
        <v>11130030</v>
      </c>
      <c r="C856" s="45" t="s">
        <v>1044</v>
      </c>
      <c r="D856" s="161">
        <v>45622</v>
      </c>
      <c r="E856" s="78" t="s">
        <v>9</v>
      </c>
      <c r="F856" s="41">
        <v>6</v>
      </c>
      <c r="G856" s="61">
        <v>6759</v>
      </c>
      <c r="H856" s="50">
        <f t="shared" si="34"/>
        <v>3379.5</v>
      </c>
      <c r="I856" s="105">
        <f t="shared" si="33"/>
        <v>3379.5</v>
      </c>
    </row>
    <row r="857" spans="1:9" s="26" customFormat="1" x14ac:dyDescent="0.2">
      <c r="A857" s="39">
        <v>356</v>
      </c>
      <c r="B857" s="41">
        <v>11130031</v>
      </c>
      <c r="C857" s="45" t="s">
        <v>1045</v>
      </c>
      <c r="D857" s="161">
        <v>45622</v>
      </c>
      <c r="E857" s="78" t="s">
        <v>9</v>
      </c>
      <c r="F857" s="41">
        <v>4</v>
      </c>
      <c r="G857" s="61">
        <v>14240</v>
      </c>
      <c r="H857" s="50">
        <f t="shared" si="34"/>
        <v>7120</v>
      </c>
      <c r="I857" s="105">
        <f t="shared" si="33"/>
        <v>7120</v>
      </c>
    </row>
    <row r="858" spans="1:9" s="26" customFormat="1" x14ac:dyDescent="0.2">
      <c r="A858" s="39">
        <v>357</v>
      </c>
      <c r="B858" s="41">
        <v>11130032</v>
      </c>
      <c r="C858" s="45" t="s">
        <v>1046</v>
      </c>
      <c r="D858" s="161">
        <v>45622</v>
      </c>
      <c r="E858" s="78" t="s">
        <v>9</v>
      </c>
      <c r="F858" s="41">
        <v>2</v>
      </c>
      <c r="G858" s="61">
        <v>3748</v>
      </c>
      <c r="H858" s="50">
        <f t="shared" si="34"/>
        <v>1874</v>
      </c>
      <c r="I858" s="105">
        <f t="shared" si="33"/>
        <v>1874</v>
      </c>
    </row>
    <row r="859" spans="1:9" s="26" customFormat="1" ht="15.6" customHeight="1" x14ac:dyDescent="0.2">
      <c r="A859" s="39">
        <v>358</v>
      </c>
      <c r="B859" s="41">
        <v>11130033</v>
      </c>
      <c r="C859" s="45" t="s">
        <v>2345</v>
      </c>
      <c r="D859" s="161">
        <v>45622</v>
      </c>
      <c r="E859" s="78" t="s">
        <v>9</v>
      </c>
      <c r="F859" s="41">
        <v>1</v>
      </c>
      <c r="G859" s="61">
        <v>4950</v>
      </c>
      <c r="H859" s="50">
        <f t="shared" si="34"/>
        <v>2475</v>
      </c>
      <c r="I859" s="105">
        <f t="shared" si="33"/>
        <v>2475</v>
      </c>
    </row>
    <row r="860" spans="1:9" s="26" customFormat="1" x14ac:dyDescent="0.2">
      <c r="A860" s="39">
        <v>359</v>
      </c>
      <c r="B860" s="41">
        <v>11130034</v>
      </c>
      <c r="C860" s="45" t="s">
        <v>2346</v>
      </c>
      <c r="D860" s="161">
        <v>45622</v>
      </c>
      <c r="E860" s="78" t="s">
        <v>9</v>
      </c>
      <c r="F860" s="41">
        <v>1</v>
      </c>
      <c r="G860" s="61">
        <v>6500</v>
      </c>
      <c r="H860" s="50">
        <f t="shared" si="34"/>
        <v>3250</v>
      </c>
      <c r="I860" s="105">
        <f t="shared" si="33"/>
        <v>3250</v>
      </c>
    </row>
    <row r="861" spans="1:9" s="26" customFormat="1" ht="38.25" x14ac:dyDescent="0.2">
      <c r="A861" s="39">
        <v>360</v>
      </c>
      <c r="B861" s="41">
        <v>11130035</v>
      </c>
      <c r="C861" s="45" t="s">
        <v>1047</v>
      </c>
      <c r="D861" s="161">
        <v>45622</v>
      </c>
      <c r="E861" s="78" t="s">
        <v>9</v>
      </c>
      <c r="F861" s="41">
        <v>1</v>
      </c>
      <c r="G861" s="61">
        <v>4114</v>
      </c>
      <c r="H861" s="50">
        <f t="shared" si="34"/>
        <v>2057</v>
      </c>
      <c r="I861" s="105">
        <f t="shared" si="33"/>
        <v>2057</v>
      </c>
    </row>
    <row r="862" spans="1:9" s="26" customFormat="1" ht="25.5" x14ac:dyDescent="0.2">
      <c r="A862" s="39">
        <v>361</v>
      </c>
      <c r="B862" s="41">
        <v>11130036</v>
      </c>
      <c r="C862" s="45" t="s">
        <v>1048</v>
      </c>
      <c r="D862" s="161">
        <v>45622</v>
      </c>
      <c r="E862" s="78" t="s">
        <v>9</v>
      </c>
      <c r="F862" s="41">
        <v>1</v>
      </c>
      <c r="G862" s="61">
        <v>6000</v>
      </c>
      <c r="H862" s="50">
        <f t="shared" si="34"/>
        <v>3000</v>
      </c>
      <c r="I862" s="105">
        <f t="shared" si="33"/>
        <v>3000</v>
      </c>
    </row>
    <row r="863" spans="1:9" s="26" customFormat="1" ht="25.5" x14ac:dyDescent="0.2">
      <c r="A863" s="39">
        <v>362</v>
      </c>
      <c r="B863" s="41">
        <v>11130037</v>
      </c>
      <c r="C863" s="45" t="s">
        <v>1049</v>
      </c>
      <c r="D863" s="161">
        <v>45622</v>
      </c>
      <c r="E863" s="78" t="s">
        <v>9</v>
      </c>
      <c r="F863" s="41">
        <v>1</v>
      </c>
      <c r="G863" s="61">
        <v>8070</v>
      </c>
      <c r="H863" s="50">
        <f t="shared" si="34"/>
        <v>4035</v>
      </c>
      <c r="I863" s="105">
        <f t="shared" si="33"/>
        <v>4035</v>
      </c>
    </row>
    <row r="864" spans="1:9" s="26" customFormat="1" ht="25.5" x14ac:dyDescent="0.2">
      <c r="A864" s="39">
        <v>363</v>
      </c>
      <c r="B864" s="41">
        <v>11130038</v>
      </c>
      <c r="C864" s="45" t="s">
        <v>2347</v>
      </c>
      <c r="D864" s="161">
        <v>45622</v>
      </c>
      <c r="E864" s="78" t="s">
        <v>9</v>
      </c>
      <c r="F864" s="41">
        <v>1</v>
      </c>
      <c r="G864" s="61">
        <v>8879</v>
      </c>
      <c r="H864" s="50">
        <f t="shared" si="34"/>
        <v>4439.5</v>
      </c>
      <c r="I864" s="105">
        <f t="shared" si="33"/>
        <v>4439.5</v>
      </c>
    </row>
    <row r="865" spans="1:9" s="26" customFormat="1" ht="25.5" x14ac:dyDescent="0.2">
      <c r="A865" s="39">
        <v>364</v>
      </c>
      <c r="B865" s="41">
        <v>11130039</v>
      </c>
      <c r="C865" s="45" t="s">
        <v>1050</v>
      </c>
      <c r="D865" s="161">
        <v>45622</v>
      </c>
      <c r="E865" s="78" t="s">
        <v>9</v>
      </c>
      <c r="F865" s="41">
        <v>1</v>
      </c>
      <c r="G865" s="61">
        <v>9500</v>
      </c>
      <c r="H865" s="50">
        <f t="shared" si="34"/>
        <v>4750</v>
      </c>
      <c r="I865" s="105">
        <f t="shared" si="33"/>
        <v>4750</v>
      </c>
    </row>
    <row r="866" spans="1:9" s="26" customFormat="1" ht="25.5" x14ac:dyDescent="0.2">
      <c r="A866" s="39">
        <v>365</v>
      </c>
      <c r="B866" s="41">
        <v>11130040</v>
      </c>
      <c r="C866" s="45" t="s">
        <v>1051</v>
      </c>
      <c r="D866" s="161">
        <v>45622</v>
      </c>
      <c r="E866" s="78" t="s">
        <v>9</v>
      </c>
      <c r="F866" s="41">
        <v>1</v>
      </c>
      <c r="G866" s="61">
        <v>3240</v>
      </c>
      <c r="H866" s="50">
        <f t="shared" si="34"/>
        <v>1620</v>
      </c>
      <c r="I866" s="105">
        <f t="shared" si="33"/>
        <v>1620</v>
      </c>
    </row>
    <row r="867" spans="1:9" s="26" customFormat="1" x14ac:dyDescent="0.2">
      <c r="A867" s="39">
        <v>366</v>
      </c>
      <c r="B867" s="41">
        <v>111300335</v>
      </c>
      <c r="C867" s="45" t="s">
        <v>1052</v>
      </c>
      <c r="D867" s="161">
        <v>45652</v>
      </c>
      <c r="E867" s="78" t="s">
        <v>9</v>
      </c>
      <c r="F867" s="41">
        <v>1</v>
      </c>
      <c r="G867" s="61">
        <v>5757.09</v>
      </c>
      <c r="H867" s="50">
        <f t="shared" si="34"/>
        <v>2878.5450000000001</v>
      </c>
      <c r="I867" s="105">
        <f t="shared" si="33"/>
        <v>2878.5450000000001</v>
      </c>
    </row>
    <row r="868" spans="1:9" s="26" customFormat="1" x14ac:dyDescent="0.2">
      <c r="A868" s="39">
        <v>367</v>
      </c>
      <c r="B868" s="41">
        <v>111300336</v>
      </c>
      <c r="C868" s="45" t="s">
        <v>1052</v>
      </c>
      <c r="D868" s="161">
        <v>45652</v>
      </c>
      <c r="E868" s="78" t="s">
        <v>9</v>
      </c>
      <c r="F868" s="41">
        <v>1</v>
      </c>
      <c r="G868" s="61">
        <v>5757.09</v>
      </c>
      <c r="H868" s="50">
        <f t="shared" si="34"/>
        <v>2878.5450000000001</v>
      </c>
      <c r="I868" s="105">
        <f t="shared" si="33"/>
        <v>2878.5450000000001</v>
      </c>
    </row>
    <row r="869" spans="1:9" s="26" customFormat="1" x14ac:dyDescent="0.2">
      <c r="A869" s="39">
        <v>368</v>
      </c>
      <c r="B869" s="41">
        <v>111300337</v>
      </c>
      <c r="C869" s="45" t="s">
        <v>1052</v>
      </c>
      <c r="D869" s="161">
        <v>45652</v>
      </c>
      <c r="E869" s="78" t="s">
        <v>9</v>
      </c>
      <c r="F869" s="41">
        <v>1</v>
      </c>
      <c r="G869" s="61">
        <v>5757.09</v>
      </c>
      <c r="H869" s="50">
        <f t="shared" si="34"/>
        <v>2878.5450000000001</v>
      </c>
      <c r="I869" s="105">
        <f t="shared" si="33"/>
        <v>2878.5450000000001</v>
      </c>
    </row>
    <row r="870" spans="1:9" s="26" customFormat="1" x14ac:dyDescent="0.2">
      <c r="A870" s="39">
        <v>369</v>
      </c>
      <c r="B870" s="41">
        <v>111300338</v>
      </c>
      <c r="C870" s="45" t="s">
        <v>1052</v>
      </c>
      <c r="D870" s="161">
        <v>45652</v>
      </c>
      <c r="E870" s="78" t="s">
        <v>9</v>
      </c>
      <c r="F870" s="41">
        <v>1</v>
      </c>
      <c r="G870" s="61">
        <v>5757.09</v>
      </c>
      <c r="H870" s="50">
        <f t="shared" si="34"/>
        <v>2878.5450000000001</v>
      </c>
      <c r="I870" s="105">
        <f t="shared" si="33"/>
        <v>2878.5450000000001</v>
      </c>
    </row>
    <row r="871" spans="1:9" s="26" customFormat="1" x14ac:dyDescent="0.2">
      <c r="A871" s="39">
        <v>370</v>
      </c>
      <c r="B871" s="41">
        <v>111300339</v>
      </c>
      <c r="C871" s="45" t="s">
        <v>1053</v>
      </c>
      <c r="D871" s="158">
        <v>45677</v>
      </c>
      <c r="E871" s="78" t="s">
        <v>9</v>
      </c>
      <c r="F871" s="41">
        <v>2</v>
      </c>
      <c r="G871" s="61">
        <v>9888</v>
      </c>
      <c r="H871" s="50">
        <f t="shared" si="34"/>
        <v>4944</v>
      </c>
      <c r="I871" s="105">
        <f t="shared" si="33"/>
        <v>4944</v>
      </c>
    </row>
    <row r="872" spans="1:9" s="26" customFormat="1" x14ac:dyDescent="0.2">
      <c r="A872" s="39">
        <v>371</v>
      </c>
      <c r="B872" s="41">
        <v>111300340</v>
      </c>
      <c r="C872" s="45" t="s">
        <v>1054</v>
      </c>
      <c r="D872" s="158">
        <v>45677</v>
      </c>
      <c r="E872" s="78" t="s">
        <v>9</v>
      </c>
      <c r="F872" s="41">
        <v>2</v>
      </c>
      <c r="G872" s="61">
        <v>7798</v>
      </c>
      <c r="H872" s="50">
        <f t="shared" si="34"/>
        <v>3899</v>
      </c>
      <c r="I872" s="105">
        <f t="shared" si="33"/>
        <v>3899</v>
      </c>
    </row>
    <row r="873" spans="1:9" s="26" customFormat="1" x14ac:dyDescent="0.2">
      <c r="A873" s="39">
        <v>372</v>
      </c>
      <c r="B873" s="41">
        <v>111300341</v>
      </c>
      <c r="C873" s="45" t="s">
        <v>1055</v>
      </c>
      <c r="D873" s="158">
        <v>45677</v>
      </c>
      <c r="E873" s="78" t="s">
        <v>9</v>
      </c>
      <c r="F873" s="41">
        <v>1</v>
      </c>
      <c r="G873" s="61">
        <v>8000</v>
      </c>
      <c r="H873" s="50">
        <f t="shared" si="34"/>
        <v>4000</v>
      </c>
      <c r="I873" s="105">
        <f t="shared" si="33"/>
        <v>4000</v>
      </c>
    </row>
    <row r="874" spans="1:9" s="26" customFormat="1" ht="16.149999999999999" customHeight="1" x14ac:dyDescent="0.2">
      <c r="A874" s="39">
        <v>373</v>
      </c>
      <c r="B874" s="41">
        <v>111300342</v>
      </c>
      <c r="C874" s="45" t="s">
        <v>1056</v>
      </c>
      <c r="D874" s="158">
        <v>45677</v>
      </c>
      <c r="E874" s="78" t="s">
        <v>9</v>
      </c>
      <c r="F874" s="41">
        <v>2</v>
      </c>
      <c r="G874" s="61">
        <v>2200</v>
      </c>
      <c r="H874" s="50">
        <f t="shared" si="34"/>
        <v>1100</v>
      </c>
      <c r="I874" s="105">
        <f t="shared" si="33"/>
        <v>1100</v>
      </c>
    </row>
    <row r="875" spans="1:9" s="26" customFormat="1" ht="25.5" x14ac:dyDescent="0.2">
      <c r="A875" s="39">
        <v>374</v>
      </c>
      <c r="B875" s="41">
        <v>111300343</v>
      </c>
      <c r="C875" s="157" t="s">
        <v>1922</v>
      </c>
      <c r="D875" s="158">
        <v>45844</v>
      </c>
      <c r="E875" s="78" t="s">
        <v>9</v>
      </c>
      <c r="F875" s="41">
        <v>1</v>
      </c>
      <c r="G875" s="61">
        <v>2700</v>
      </c>
      <c r="H875" s="50">
        <f t="shared" si="34"/>
        <v>1350</v>
      </c>
      <c r="I875" s="105">
        <f t="shared" si="33"/>
        <v>1350</v>
      </c>
    </row>
    <row r="876" spans="1:9" s="26" customFormat="1" x14ac:dyDescent="0.2">
      <c r="A876" s="39">
        <v>375</v>
      </c>
      <c r="B876" s="213">
        <v>11136304</v>
      </c>
      <c r="C876" s="157" t="s">
        <v>191</v>
      </c>
      <c r="D876" s="214">
        <v>39583</v>
      </c>
      <c r="E876" s="78" t="s">
        <v>9</v>
      </c>
      <c r="F876" s="213">
        <v>1</v>
      </c>
      <c r="G876" s="215">
        <v>323</v>
      </c>
      <c r="H876" s="216">
        <f t="shared" si="34"/>
        <v>161.5</v>
      </c>
      <c r="I876" s="217">
        <f t="shared" si="33"/>
        <v>161.5</v>
      </c>
    </row>
    <row r="877" spans="1:9" s="212" customFormat="1" x14ac:dyDescent="0.2">
      <c r="A877" s="39">
        <v>376</v>
      </c>
      <c r="B877" s="41">
        <v>11136305</v>
      </c>
      <c r="C877" s="45" t="s">
        <v>867</v>
      </c>
      <c r="D877" s="161">
        <v>39583</v>
      </c>
      <c r="E877" s="78" t="s">
        <v>9</v>
      </c>
      <c r="F877" s="41">
        <v>1</v>
      </c>
      <c r="G877" s="61">
        <v>610</v>
      </c>
      <c r="H877" s="120">
        <f t="shared" si="34"/>
        <v>305</v>
      </c>
      <c r="I877" s="136">
        <f t="shared" si="33"/>
        <v>305</v>
      </c>
    </row>
    <row r="878" spans="1:9" s="26" customFormat="1" x14ac:dyDescent="0.2">
      <c r="A878" s="39">
        <v>377</v>
      </c>
      <c r="B878" s="41" t="s">
        <v>1057</v>
      </c>
      <c r="C878" s="45" t="s">
        <v>867</v>
      </c>
      <c r="D878" s="161">
        <v>39583</v>
      </c>
      <c r="E878" s="78" t="s">
        <v>9</v>
      </c>
      <c r="F878" s="41">
        <v>1</v>
      </c>
      <c r="G878" s="61">
        <v>610</v>
      </c>
      <c r="H878" s="120">
        <f t="shared" si="34"/>
        <v>305</v>
      </c>
      <c r="I878" s="136">
        <f t="shared" si="33"/>
        <v>305</v>
      </c>
    </row>
    <row r="879" spans="1:9" s="26" customFormat="1" x14ac:dyDescent="0.2">
      <c r="A879" s="39">
        <v>378</v>
      </c>
      <c r="B879" s="41">
        <v>11137183</v>
      </c>
      <c r="C879" s="45" t="s">
        <v>2348</v>
      </c>
      <c r="D879" s="161">
        <v>39558</v>
      </c>
      <c r="E879" s="78" t="s">
        <v>9</v>
      </c>
      <c r="F879" s="41">
        <v>1</v>
      </c>
      <c r="G879" s="61">
        <v>306</v>
      </c>
      <c r="H879" s="120">
        <f t="shared" si="34"/>
        <v>153</v>
      </c>
      <c r="I879" s="136">
        <f t="shared" si="33"/>
        <v>153</v>
      </c>
    </row>
    <row r="880" spans="1:9" s="26" customFormat="1" x14ac:dyDescent="0.2">
      <c r="A880" s="39">
        <v>379</v>
      </c>
      <c r="B880" s="41">
        <v>11137206</v>
      </c>
      <c r="C880" s="45" t="s">
        <v>1058</v>
      </c>
      <c r="D880" s="161">
        <v>39892</v>
      </c>
      <c r="E880" s="78" t="s">
        <v>9</v>
      </c>
      <c r="F880" s="41">
        <v>4</v>
      </c>
      <c r="G880" s="61">
        <v>720</v>
      </c>
      <c r="H880" s="120">
        <f t="shared" si="34"/>
        <v>360</v>
      </c>
      <c r="I880" s="136">
        <f t="shared" si="33"/>
        <v>360</v>
      </c>
    </row>
    <row r="881" spans="1:9" s="26" customFormat="1" x14ac:dyDescent="0.2">
      <c r="A881" s="39">
        <v>380</v>
      </c>
      <c r="B881" s="41">
        <v>11137207</v>
      </c>
      <c r="C881" s="45" t="s">
        <v>1059</v>
      </c>
      <c r="D881" s="161">
        <v>39892</v>
      </c>
      <c r="E881" s="78" t="s">
        <v>9</v>
      </c>
      <c r="F881" s="41">
        <v>4</v>
      </c>
      <c r="G881" s="61">
        <v>1360</v>
      </c>
      <c r="H881" s="120">
        <f t="shared" si="34"/>
        <v>680</v>
      </c>
      <c r="I881" s="136">
        <f t="shared" si="33"/>
        <v>680</v>
      </c>
    </row>
    <row r="882" spans="1:9" s="26" customFormat="1" x14ac:dyDescent="0.2">
      <c r="A882" s="39">
        <v>381</v>
      </c>
      <c r="B882" s="41">
        <v>11137208</v>
      </c>
      <c r="C882" s="45" t="s">
        <v>1060</v>
      </c>
      <c r="D882" s="161">
        <v>39892</v>
      </c>
      <c r="E882" s="78" t="s">
        <v>9</v>
      </c>
      <c r="F882" s="41">
        <v>4</v>
      </c>
      <c r="G882" s="61">
        <v>3720</v>
      </c>
      <c r="H882" s="120">
        <f t="shared" si="34"/>
        <v>1860</v>
      </c>
      <c r="I882" s="136">
        <f t="shared" si="33"/>
        <v>1860</v>
      </c>
    </row>
    <row r="883" spans="1:9" s="26" customFormat="1" x14ac:dyDescent="0.2">
      <c r="A883" s="39">
        <v>382</v>
      </c>
      <c r="B883" s="41">
        <v>11137231</v>
      </c>
      <c r="C883" s="45" t="s">
        <v>1752</v>
      </c>
      <c r="D883" s="161">
        <v>40683</v>
      </c>
      <c r="E883" s="78" t="s">
        <v>9</v>
      </c>
      <c r="F883" s="41">
        <v>1</v>
      </c>
      <c r="G883" s="61">
        <v>160</v>
      </c>
      <c r="H883" s="120">
        <f t="shared" si="34"/>
        <v>80</v>
      </c>
      <c r="I883" s="136">
        <f t="shared" si="33"/>
        <v>80</v>
      </c>
    </row>
    <row r="884" spans="1:9" s="26" customFormat="1" x14ac:dyDescent="0.2">
      <c r="A884" s="39">
        <v>383</v>
      </c>
      <c r="B884" s="41">
        <v>11138000</v>
      </c>
      <c r="C884" s="45" t="s">
        <v>2349</v>
      </c>
      <c r="D884" s="161">
        <v>42002</v>
      </c>
      <c r="E884" s="78" t="s">
        <v>9</v>
      </c>
      <c r="F884" s="41">
        <v>12</v>
      </c>
      <c r="G884" s="61">
        <v>2340</v>
      </c>
      <c r="H884" s="120">
        <f t="shared" si="34"/>
        <v>1170</v>
      </c>
      <c r="I884" s="136">
        <f t="shared" si="33"/>
        <v>1170</v>
      </c>
    </row>
    <row r="885" spans="1:9" s="26" customFormat="1" x14ac:dyDescent="0.2">
      <c r="A885" s="39">
        <v>384</v>
      </c>
      <c r="B885" s="41">
        <v>11138001</v>
      </c>
      <c r="C885" s="45" t="s">
        <v>379</v>
      </c>
      <c r="D885" s="161">
        <v>42002</v>
      </c>
      <c r="E885" s="78" t="s">
        <v>9</v>
      </c>
      <c r="F885" s="41">
        <v>5</v>
      </c>
      <c r="G885" s="61">
        <v>4550</v>
      </c>
      <c r="H885" s="120">
        <f t="shared" si="34"/>
        <v>2275</v>
      </c>
      <c r="I885" s="136">
        <f t="shared" si="33"/>
        <v>2275</v>
      </c>
    </row>
    <row r="886" spans="1:9" s="26" customFormat="1" x14ac:dyDescent="0.2">
      <c r="A886" s="39">
        <v>385</v>
      </c>
      <c r="B886" s="41">
        <v>11138002</v>
      </c>
      <c r="C886" s="45" t="s">
        <v>463</v>
      </c>
      <c r="D886" s="161">
        <v>42002</v>
      </c>
      <c r="E886" s="78" t="s">
        <v>9</v>
      </c>
      <c r="F886" s="41">
        <v>6</v>
      </c>
      <c r="G886" s="61">
        <v>3720</v>
      </c>
      <c r="H886" s="120">
        <f t="shared" si="34"/>
        <v>1860</v>
      </c>
      <c r="I886" s="136">
        <f t="shared" ref="I886:I949" si="35">G886-H886</f>
        <v>1860</v>
      </c>
    </row>
    <row r="887" spans="1:9" s="26" customFormat="1" x14ac:dyDescent="0.2">
      <c r="A887" s="39">
        <v>386</v>
      </c>
      <c r="B887" s="41">
        <v>11138003</v>
      </c>
      <c r="C887" s="45" t="s">
        <v>1061</v>
      </c>
      <c r="D887" s="161">
        <v>42002</v>
      </c>
      <c r="E887" s="78" t="s">
        <v>9</v>
      </c>
      <c r="F887" s="41">
        <v>1</v>
      </c>
      <c r="G887" s="61">
        <v>1849</v>
      </c>
      <c r="H887" s="120">
        <f t="shared" ref="H887:H950" si="36">G887/2</f>
        <v>924.5</v>
      </c>
      <c r="I887" s="136">
        <f t="shared" si="35"/>
        <v>924.5</v>
      </c>
    </row>
    <row r="888" spans="1:9" s="26" customFormat="1" x14ac:dyDescent="0.2">
      <c r="A888" s="39">
        <v>387</v>
      </c>
      <c r="B888" s="41">
        <v>11138004</v>
      </c>
      <c r="C888" s="45" t="s">
        <v>1062</v>
      </c>
      <c r="D888" s="161">
        <v>42002</v>
      </c>
      <c r="E888" s="78" t="s">
        <v>9</v>
      </c>
      <c r="F888" s="41">
        <v>1</v>
      </c>
      <c r="G888" s="61">
        <v>2149</v>
      </c>
      <c r="H888" s="120">
        <f t="shared" si="36"/>
        <v>1074.5</v>
      </c>
      <c r="I888" s="136">
        <f t="shared" si="35"/>
        <v>1074.5</v>
      </c>
    </row>
    <row r="889" spans="1:9" s="26" customFormat="1" x14ac:dyDescent="0.2">
      <c r="A889" s="39">
        <v>388</v>
      </c>
      <c r="B889" s="41">
        <v>11138009</v>
      </c>
      <c r="C889" s="45" t="s">
        <v>1063</v>
      </c>
      <c r="D889" s="161">
        <v>42530</v>
      </c>
      <c r="E889" s="78" t="s">
        <v>9</v>
      </c>
      <c r="F889" s="41">
        <v>1</v>
      </c>
      <c r="G889" s="61">
        <v>2384</v>
      </c>
      <c r="H889" s="120">
        <f t="shared" si="36"/>
        <v>1192</v>
      </c>
      <c r="I889" s="136">
        <f t="shared" si="35"/>
        <v>1192</v>
      </c>
    </row>
    <row r="890" spans="1:9" s="26" customFormat="1" x14ac:dyDescent="0.2">
      <c r="A890" s="39">
        <v>389</v>
      </c>
      <c r="B890" s="41">
        <v>11138010</v>
      </c>
      <c r="C890" s="45" t="s">
        <v>1064</v>
      </c>
      <c r="D890" s="161">
        <v>42530</v>
      </c>
      <c r="E890" s="78" t="s">
        <v>9</v>
      </c>
      <c r="F890" s="41">
        <v>1</v>
      </c>
      <c r="G890" s="61">
        <v>2310</v>
      </c>
      <c r="H890" s="120">
        <f t="shared" si="36"/>
        <v>1155</v>
      </c>
      <c r="I890" s="136">
        <f t="shared" si="35"/>
        <v>1155</v>
      </c>
    </row>
    <row r="891" spans="1:9" s="26" customFormat="1" x14ac:dyDescent="0.2">
      <c r="A891" s="39">
        <v>390</v>
      </c>
      <c r="B891" s="41">
        <v>11138013</v>
      </c>
      <c r="C891" s="45" t="s">
        <v>1065</v>
      </c>
      <c r="D891" s="161">
        <v>42530</v>
      </c>
      <c r="E891" s="78" t="s">
        <v>9</v>
      </c>
      <c r="F891" s="41">
        <v>1</v>
      </c>
      <c r="G891" s="61">
        <v>442</v>
      </c>
      <c r="H891" s="120">
        <f t="shared" si="36"/>
        <v>221</v>
      </c>
      <c r="I891" s="136">
        <f t="shared" si="35"/>
        <v>221</v>
      </c>
    </row>
    <row r="892" spans="1:9" s="26" customFormat="1" x14ac:dyDescent="0.2">
      <c r="A892" s="39">
        <v>391</v>
      </c>
      <c r="B892" s="41">
        <v>11138016</v>
      </c>
      <c r="C892" s="45" t="s">
        <v>463</v>
      </c>
      <c r="D892" s="161">
        <v>42530</v>
      </c>
      <c r="E892" s="78" t="s">
        <v>9</v>
      </c>
      <c r="F892" s="41">
        <v>1</v>
      </c>
      <c r="G892" s="61">
        <v>518</v>
      </c>
      <c r="H892" s="120">
        <f t="shared" si="36"/>
        <v>259</v>
      </c>
      <c r="I892" s="136">
        <f t="shared" si="35"/>
        <v>259</v>
      </c>
    </row>
    <row r="893" spans="1:9" s="26" customFormat="1" x14ac:dyDescent="0.2">
      <c r="A893" s="39">
        <v>392</v>
      </c>
      <c r="B893" s="41">
        <v>11138017</v>
      </c>
      <c r="C893" s="45" t="s">
        <v>1066</v>
      </c>
      <c r="D893" s="161">
        <v>42530</v>
      </c>
      <c r="E893" s="78" t="s">
        <v>9</v>
      </c>
      <c r="F893" s="41">
        <v>1</v>
      </c>
      <c r="G893" s="61">
        <v>600</v>
      </c>
      <c r="H893" s="120">
        <f t="shared" si="36"/>
        <v>300</v>
      </c>
      <c r="I893" s="136">
        <f t="shared" si="35"/>
        <v>300</v>
      </c>
    </row>
    <row r="894" spans="1:9" s="26" customFormat="1" x14ac:dyDescent="0.2">
      <c r="A894" s="39">
        <v>393</v>
      </c>
      <c r="B894" s="41">
        <v>11138018</v>
      </c>
      <c r="C894" s="45" t="s">
        <v>1067</v>
      </c>
      <c r="D894" s="161">
        <v>42530</v>
      </c>
      <c r="E894" s="78" t="s">
        <v>9</v>
      </c>
      <c r="F894" s="41">
        <v>1</v>
      </c>
      <c r="G894" s="61">
        <v>208</v>
      </c>
      <c r="H894" s="120">
        <f t="shared" si="36"/>
        <v>104</v>
      </c>
      <c r="I894" s="136">
        <f t="shared" si="35"/>
        <v>104</v>
      </c>
    </row>
    <row r="895" spans="1:9" s="26" customFormat="1" x14ac:dyDescent="0.2">
      <c r="A895" s="39">
        <v>394</v>
      </c>
      <c r="B895" s="41">
        <v>11138023</v>
      </c>
      <c r="C895" s="45" t="s">
        <v>1068</v>
      </c>
      <c r="D895" s="161">
        <v>42530</v>
      </c>
      <c r="E895" s="78" t="s">
        <v>9</v>
      </c>
      <c r="F895" s="41">
        <v>1</v>
      </c>
      <c r="G895" s="61">
        <v>132</v>
      </c>
      <c r="H895" s="120">
        <f t="shared" si="36"/>
        <v>66</v>
      </c>
      <c r="I895" s="136">
        <f t="shared" si="35"/>
        <v>66</v>
      </c>
    </row>
    <row r="896" spans="1:9" s="26" customFormat="1" x14ac:dyDescent="0.2">
      <c r="A896" s="39">
        <v>395</v>
      </c>
      <c r="B896" s="41">
        <v>11138024</v>
      </c>
      <c r="C896" s="45" t="s">
        <v>2350</v>
      </c>
      <c r="D896" s="161">
        <v>42530</v>
      </c>
      <c r="E896" s="78" t="s">
        <v>9</v>
      </c>
      <c r="F896" s="41">
        <v>1</v>
      </c>
      <c r="G896" s="61">
        <v>408</v>
      </c>
      <c r="H896" s="120">
        <f t="shared" si="36"/>
        <v>204</v>
      </c>
      <c r="I896" s="136">
        <f t="shared" si="35"/>
        <v>204</v>
      </c>
    </row>
    <row r="897" spans="1:9" s="26" customFormat="1" x14ac:dyDescent="0.2">
      <c r="A897" s="39">
        <v>396</v>
      </c>
      <c r="B897" s="41">
        <v>11138025</v>
      </c>
      <c r="C897" s="45" t="s">
        <v>1069</v>
      </c>
      <c r="D897" s="161">
        <v>42530</v>
      </c>
      <c r="E897" s="78" t="s">
        <v>9</v>
      </c>
      <c r="F897" s="41">
        <v>1</v>
      </c>
      <c r="G897" s="61">
        <v>410</v>
      </c>
      <c r="H897" s="120">
        <f t="shared" si="36"/>
        <v>205</v>
      </c>
      <c r="I897" s="136">
        <f t="shared" si="35"/>
        <v>205</v>
      </c>
    </row>
    <row r="898" spans="1:9" s="26" customFormat="1" x14ac:dyDescent="0.2">
      <c r="A898" s="39">
        <v>397</v>
      </c>
      <c r="B898" s="41">
        <v>11138026</v>
      </c>
      <c r="C898" s="45" t="s">
        <v>1069</v>
      </c>
      <c r="D898" s="161">
        <v>42530</v>
      </c>
      <c r="E898" s="78" t="s">
        <v>9</v>
      </c>
      <c r="F898" s="41">
        <v>1</v>
      </c>
      <c r="G898" s="61">
        <v>410</v>
      </c>
      <c r="H898" s="120">
        <f t="shared" si="36"/>
        <v>205</v>
      </c>
      <c r="I898" s="136">
        <f t="shared" si="35"/>
        <v>205</v>
      </c>
    </row>
    <row r="899" spans="1:9" s="26" customFormat="1" x14ac:dyDescent="0.2">
      <c r="A899" s="39">
        <v>398</v>
      </c>
      <c r="B899" s="41">
        <v>11138027</v>
      </c>
      <c r="C899" s="45" t="s">
        <v>1069</v>
      </c>
      <c r="D899" s="161">
        <v>42530</v>
      </c>
      <c r="E899" s="78" t="s">
        <v>9</v>
      </c>
      <c r="F899" s="41">
        <v>1</v>
      </c>
      <c r="G899" s="61">
        <v>410</v>
      </c>
      <c r="H899" s="120">
        <f t="shared" si="36"/>
        <v>205</v>
      </c>
      <c r="I899" s="136">
        <f t="shared" si="35"/>
        <v>205</v>
      </c>
    </row>
    <row r="900" spans="1:9" s="26" customFormat="1" x14ac:dyDescent="0.2">
      <c r="A900" s="39">
        <v>399</v>
      </c>
      <c r="B900" s="41" t="s">
        <v>1070</v>
      </c>
      <c r="C900" s="45" t="s">
        <v>574</v>
      </c>
      <c r="D900" s="161">
        <v>42530</v>
      </c>
      <c r="E900" s="78" t="s">
        <v>9</v>
      </c>
      <c r="F900" s="41">
        <v>7</v>
      </c>
      <c r="G900" s="61">
        <v>3802</v>
      </c>
      <c r="H900" s="120">
        <f t="shared" si="36"/>
        <v>1901</v>
      </c>
      <c r="I900" s="136">
        <f t="shared" si="35"/>
        <v>1901</v>
      </c>
    </row>
    <row r="901" spans="1:9" s="26" customFormat="1" x14ac:dyDescent="0.2">
      <c r="A901" s="39">
        <v>400</v>
      </c>
      <c r="B901" s="41">
        <v>11138035</v>
      </c>
      <c r="C901" s="45" t="s">
        <v>580</v>
      </c>
      <c r="D901" s="161">
        <v>42530</v>
      </c>
      <c r="E901" s="78" t="s">
        <v>9</v>
      </c>
      <c r="F901" s="41">
        <v>1</v>
      </c>
      <c r="G901" s="61">
        <v>150</v>
      </c>
      <c r="H901" s="120">
        <f t="shared" si="36"/>
        <v>75</v>
      </c>
      <c r="I901" s="136">
        <f t="shared" si="35"/>
        <v>75</v>
      </c>
    </row>
    <row r="902" spans="1:9" s="26" customFormat="1" x14ac:dyDescent="0.2">
      <c r="A902" s="39">
        <v>401</v>
      </c>
      <c r="B902" s="41">
        <v>11138036.369999999</v>
      </c>
      <c r="C902" s="45" t="s">
        <v>1071</v>
      </c>
      <c r="D902" s="161">
        <v>42530</v>
      </c>
      <c r="E902" s="78" t="s">
        <v>9</v>
      </c>
      <c r="F902" s="41">
        <v>2</v>
      </c>
      <c r="G902" s="61">
        <v>752</v>
      </c>
      <c r="H902" s="120">
        <f t="shared" si="36"/>
        <v>376</v>
      </c>
      <c r="I902" s="136">
        <f t="shared" si="35"/>
        <v>376</v>
      </c>
    </row>
    <row r="903" spans="1:9" s="26" customFormat="1" x14ac:dyDescent="0.2">
      <c r="A903" s="39">
        <v>402</v>
      </c>
      <c r="B903" s="41">
        <v>11138038.41</v>
      </c>
      <c r="C903" s="45" t="s">
        <v>1071</v>
      </c>
      <c r="D903" s="161">
        <v>42530</v>
      </c>
      <c r="E903" s="78" t="s">
        <v>9</v>
      </c>
      <c r="F903" s="41">
        <v>4</v>
      </c>
      <c r="G903" s="61">
        <v>2103</v>
      </c>
      <c r="H903" s="120">
        <f t="shared" si="36"/>
        <v>1051.5</v>
      </c>
      <c r="I903" s="136">
        <f t="shared" si="35"/>
        <v>1051.5</v>
      </c>
    </row>
    <row r="904" spans="1:9" s="26" customFormat="1" x14ac:dyDescent="0.2">
      <c r="A904" s="39">
        <v>403</v>
      </c>
      <c r="B904" s="41" t="s">
        <v>1072</v>
      </c>
      <c r="C904" s="45" t="s">
        <v>455</v>
      </c>
      <c r="D904" s="161">
        <v>42530</v>
      </c>
      <c r="E904" s="78" t="s">
        <v>9</v>
      </c>
      <c r="F904" s="41">
        <v>8</v>
      </c>
      <c r="G904" s="61">
        <v>1136</v>
      </c>
      <c r="H904" s="120">
        <f t="shared" si="36"/>
        <v>568</v>
      </c>
      <c r="I904" s="136">
        <f t="shared" si="35"/>
        <v>568</v>
      </c>
    </row>
    <row r="905" spans="1:9" s="26" customFormat="1" x14ac:dyDescent="0.2">
      <c r="A905" s="39">
        <v>404</v>
      </c>
      <c r="B905" s="41">
        <v>11138052</v>
      </c>
      <c r="C905" s="45" t="s">
        <v>180</v>
      </c>
      <c r="D905" s="161">
        <v>42530</v>
      </c>
      <c r="E905" s="78" t="s">
        <v>9</v>
      </c>
      <c r="F905" s="41">
        <v>1</v>
      </c>
      <c r="G905" s="61">
        <v>100</v>
      </c>
      <c r="H905" s="120">
        <f t="shared" si="36"/>
        <v>50</v>
      </c>
      <c r="I905" s="136">
        <f t="shared" si="35"/>
        <v>50</v>
      </c>
    </row>
    <row r="906" spans="1:9" s="26" customFormat="1" x14ac:dyDescent="0.2">
      <c r="A906" s="39">
        <v>405</v>
      </c>
      <c r="B906" s="41">
        <v>11138053</v>
      </c>
      <c r="C906" s="45" t="s">
        <v>180</v>
      </c>
      <c r="D906" s="161">
        <v>42530</v>
      </c>
      <c r="E906" s="78" t="s">
        <v>9</v>
      </c>
      <c r="F906" s="41">
        <v>1</v>
      </c>
      <c r="G906" s="61">
        <v>100</v>
      </c>
      <c r="H906" s="120">
        <f t="shared" si="36"/>
        <v>50</v>
      </c>
      <c r="I906" s="136">
        <f t="shared" si="35"/>
        <v>50</v>
      </c>
    </row>
    <row r="907" spans="1:9" s="26" customFormat="1" x14ac:dyDescent="0.2">
      <c r="A907" s="39">
        <v>406</v>
      </c>
      <c r="B907" s="41">
        <v>11138057</v>
      </c>
      <c r="C907" s="45" t="s">
        <v>1073</v>
      </c>
      <c r="D907" s="161">
        <v>42606</v>
      </c>
      <c r="E907" s="78" t="s">
        <v>9</v>
      </c>
      <c r="F907" s="41">
        <v>1</v>
      </c>
      <c r="G907" s="61">
        <v>250</v>
      </c>
      <c r="H907" s="120">
        <f t="shared" si="36"/>
        <v>125</v>
      </c>
      <c r="I907" s="136">
        <f t="shared" si="35"/>
        <v>125</v>
      </c>
    </row>
    <row r="908" spans="1:9" s="26" customFormat="1" x14ac:dyDescent="0.2">
      <c r="A908" s="39">
        <v>407</v>
      </c>
      <c r="B908" s="41">
        <v>11138058</v>
      </c>
      <c r="C908" s="45" t="s">
        <v>804</v>
      </c>
      <c r="D908" s="161">
        <v>42606</v>
      </c>
      <c r="E908" s="78" t="s">
        <v>9</v>
      </c>
      <c r="F908" s="41">
        <v>1</v>
      </c>
      <c r="G908" s="61">
        <v>250</v>
      </c>
      <c r="H908" s="120">
        <f t="shared" si="36"/>
        <v>125</v>
      </c>
      <c r="I908" s="136">
        <f t="shared" si="35"/>
        <v>125</v>
      </c>
    </row>
    <row r="909" spans="1:9" s="26" customFormat="1" x14ac:dyDescent="0.2">
      <c r="A909" s="39">
        <v>408</v>
      </c>
      <c r="B909" s="41" t="s">
        <v>1074</v>
      </c>
      <c r="C909" s="45" t="s">
        <v>182</v>
      </c>
      <c r="D909" s="161">
        <v>42606</v>
      </c>
      <c r="E909" s="78" t="s">
        <v>9</v>
      </c>
      <c r="F909" s="41">
        <v>3</v>
      </c>
      <c r="G909" s="61">
        <v>750</v>
      </c>
      <c r="H909" s="120">
        <f t="shared" si="36"/>
        <v>375</v>
      </c>
      <c r="I909" s="136">
        <f t="shared" si="35"/>
        <v>375</v>
      </c>
    </row>
    <row r="910" spans="1:9" s="26" customFormat="1" x14ac:dyDescent="0.2">
      <c r="A910" s="39">
        <v>409</v>
      </c>
      <c r="B910" s="41">
        <v>11138063</v>
      </c>
      <c r="C910" s="45" t="s">
        <v>198</v>
      </c>
      <c r="D910" s="161">
        <v>42606</v>
      </c>
      <c r="E910" s="78" t="s">
        <v>9</v>
      </c>
      <c r="F910" s="41">
        <v>1</v>
      </c>
      <c r="G910" s="61">
        <v>200</v>
      </c>
      <c r="H910" s="120">
        <f t="shared" si="36"/>
        <v>100</v>
      </c>
      <c r="I910" s="136">
        <f t="shared" si="35"/>
        <v>100</v>
      </c>
    </row>
    <row r="911" spans="1:9" s="26" customFormat="1" x14ac:dyDescent="0.2">
      <c r="A911" s="39">
        <v>410</v>
      </c>
      <c r="B911" s="41" t="s">
        <v>1075</v>
      </c>
      <c r="C911" s="45" t="s">
        <v>1076</v>
      </c>
      <c r="D911" s="161">
        <v>42606</v>
      </c>
      <c r="E911" s="78" t="s">
        <v>9</v>
      </c>
      <c r="F911" s="41">
        <v>2</v>
      </c>
      <c r="G911" s="61">
        <v>300</v>
      </c>
      <c r="H911" s="120">
        <f t="shared" si="36"/>
        <v>150</v>
      </c>
      <c r="I911" s="136">
        <f t="shared" si="35"/>
        <v>150</v>
      </c>
    </row>
    <row r="912" spans="1:9" s="26" customFormat="1" x14ac:dyDescent="0.2">
      <c r="A912" s="39">
        <v>411</v>
      </c>
      <c r="B912" s="41">
        <v>11138074</v>
      </c>
      <c r="C912" s="45" t="s">
        <v>1077</v>
      </c>
      <c r="D912" s="161">
        <v>42606</v>
      </c>
      <c r="E912" s="78" t="s">
        <v>9</v>
      </c>
      <c r="F912" s="41">
        <v>1</v>
      </c>
      <c r="G912" s="61">
        <v>997</v>
      </c>
      <c r="H912" s="120">
        <f t="shared" si="36"/>
        <v>498.5</v>
      </c>
      <c r="I912" s="136">
        <f t="shared" si="35"/>
        <v>498.5</v>
      </c>
    </row>
    <row r="913" spans="1:9" s="26" customFormat="1" x14ac:dyDescent="0.2">
      <c r="A913" s="39">
        <v>412</v>
      </c>
      <c r="B913" s="41">
        <v>11138075</v>
      </c>
      <c r="C913" s="45" t="s">
        <v>1078</v>
      </c>
      <c r="D913" s="161">
        <v>42606</v>
      </c>
      <c r="E913" s="78" t="s">
        <v>9</v>
      </c>
      <c r="F913" s="41">
        <v>1</v>
      </c>
      <c r="G913" s="61">
        <v>433</v>
      </c>
      <c r="H913" s="120">
        <f t="shared" si="36"/>
        <v>216.5</v>
      </c>
      <c r="I913" s="136">
        <f t="shared" si="35"/>
        <v>216.5</v>
      </c>
    </row>
    <row r="914" spans="1:9" s="26" customFormat="1" x14ac:dyDescent="0.2">
      <c r="A914" s="39">
        <v>413</v>
      </c>
      <c r="B914" s="41">
        <v>11138076</v>
      </c>
      <c r="C914" s="45" t="s">
        <v>574</v>
      </c>
      <c r="D914" s="161">
        <v>42606</v>
      </c>
      <c r="E914" s="78" t="s">
        <v>9</v>
      </c>
      <c r="F914" s="41">
        <v>1</v>
      </c>
      <c r="G914" s="61">
        <v>1444</v>
      </c>
      <c r="H914" s="120">
        <f t="shared" si="36"/>
        <v>722</v>
      </c>
      <c r="I914" s="136">
        <f t="shared" si="35"/>
        <v>722</v>
      </c>
    </row>
    <row r="915" spans="1:9" s="26" customFormat="1" ht="16.149999999999999" customHeight="1" x14ac:dyDescent="0.2">
      <c r="A915" s="39">
        <v>414</v>
      </c>
      <c r="B915" s="41">
        <v>11138077</v>
      </c>
      <c r="C915" s="45" t="s">
        <v>1079</v>
      </c>
      <c r="D915" s="161">
        <v>42606</v>
      </c>
      <c r="E915" s="78" t="s">
        <v>9</v>
      </c>
      <c r="F915" s="41">
        <v>1</v>
      </c>
      <c r="G915" s="61">
        <v>1708</v>
      </c>
      <c r="H915" s="120">
        <f t="shared" si="36"/>
        <v>854</v>
      </c>
      <c r="I915" s="136">
        <f t="shared" si="35"/>
        <v>854</v>
      </c>
    </row>
    <row r="916" spans="1:9" s="26" customFormat="1" x14ac:dyDescent="0.2">
      <c r="A916" s="39">
        <v>415</v>
      </c>
      <c r="B916" s="41">
        <v>11138078</v>
      </c>
      <c r="C916" s="45" t="s">
        <v>1080</v>
      </c>
      <c r="D916" s="161">
        <v>42606</v>
      </c>
      <c r="E916" s="78" t="s">
        <v>9</v>
      </c>
      <c r="F916" s="41">
        <v>1</v>
      </c>
      <c r="G916" s="61">
        <v>1248</v>
      </c>
      <c r="H916" s="120">
        <f t="shared" si="36"/>
        <v>624</v>
      </c>
      <c r="I916" s="136">
        <f t="shared" si="35"/>
        <v>624</v>
      </c>
    </row>
    <row r="917" spans="1:9" s="26" customFormat="1" x14ac:dyDescent="0.2">
      <c r="A917" s="39">
        <v>416</v>
      </c>
      <c r="B917" s="41">
        <v>11138079</v>
      </c>
      <c r="C917" s="45" t="s">
        <v>1081</v>
      </c>
      <c r="D917" s="161">
        <v>42606</v>
      </c>
      <c r="E917" s="78" t="s">
        <v>9</v>
      </c>
      <c r="F917" s="41">
        <v>1</v>
      </c>
      <c r="G917" s="61">
        <v>2000</v>
      </c>
      <c r="H917" s="120">
        <f t="shared" si="36"/>
        <v>1000</v>
      </c>
      <c r="I917" s="136">
        <f t="shared" si="35"/>
        <v>1000</v>
      </c>
    </row>
    <row r="918" spans="1:9" s="26" customFormat="1" x14ac:dyDescent="0.2">
      <c r="A918" s="39">
        <v>417</v>
      </c>
      <c r="B918" s="41">
        <v>11138081</v>
      </c>
      <c r="C918" s="45" t="s">
        <v>1082</v>
      </c>
      <c r="D918" s="161">
        <v>40775</v>
      </c>
      <c r="E918" s="78" t="s">
        <v>9</v>
      </c>
      <c r="F918" s="41">
        <v>1</v>
      </c>
      <c r="G918" s="61">
        <v>1230</v>
      </c>
      <c r="H918" s="120">
        <f t="shared" si="36"/>
        <v>615</v>
      </c>
      <c r="I918" s="136">
        <f t="shared" si="35"/>
        <v>615</v>
      </c>
    </row>
    <row r="919" spans="1:9" s="26" customFormat="1" x14ac:dyDescent="0.2">
      <c r="A919" s="39">
        <v>418</v>
      </c>
      <c r="B919" s="41">
        <v>11138082</v>
      </c>
      <c r="C919" s="45" t="s">
        <v>515</v>
      </c>
      <c r="D919" s="161">
        <v>39874</v>
      </c>
      <c r="E919" s="78" t="s">
        <v>9</v>
      </c>
      <c r="F919" s="41">
        <v>1</v>
      </c>
      <c r="G919" s="61">
        <v>1000</v>
      </c>
      <c r="H919" s="120">
        <f t="shared" si="36"/>
        <v>500</v>
      </c>
      <c r="I919" s="136">
        <f t="shared" si="35"/>
        <v>500</v>
      </c>
    </row>
    <row r="920" spans="1:9" s="26" customFormat="1" x14ac:dyDescent="0.2">
      <c r="A920" s="39">
        <v>419</v>
      </c>
      <c r="B920" s="41">
        <v>11138084</v>
      </c>
      <c r="C920" s="45" t="s">
        <v>1083</v>
      </c>
      <c r="D920" s="161">
        <v>41835</v>
      </c>
      <c r="E920" s="78" t="s">
        <v>9</v>
      </c>
      <c r="F920" s="41">
        <v>1</v>
      </c>
      <c r="G920" s="61">
        <v>3600</v>
      </c>
      <c r="H920" s="120">
        <f t="shared" si="36"/>
        <v>1800</v>
      </c>
      <c r="I920" s="136">
        <f t="shared" si="35"/>
        <v>1800</v>
      </c>
    </row>
    <row r="921" spans="1:9" s="26" customFormat="1" x14ac:dyDescent="0.2">
      <c r="A921" s="39">
        <v>420</v>
      </c>
      <c r="B921" s="41">
        <v>11138087</v>
      </c>
      <c r="C921" s="45" t="s">
        <v>1084</v>
      </c>
      <c r="D921" s="161">
        <v>39874</v>
      </c>
      <c r="E921" s="78" t="s">
        <v>9</v>
      </c>
      <c r="F921" s="41">
        <v>1</v>
      </c>
      <c r="G921" s="61">
        <v>3600</v>
      </c>
      <c r="H921" s="120">
        <f t="shared" si="36"/>
        <v>1800</v>
      </c>
      <c r="I921" s="136">
        <f t="shared" si="35"/>
        <v>1800</v>
      </c>
    </row>
    <row r="922" spans="1:9" s="26" customFormat="1" x14ac:dyDescent="0.2">
      <c r="A922" s="39">
        <v>421</v>
      </c>
      <c r="B922" s="41">
        <v>11138088</v>
      </c>
      <c r="C922" s="45" t="s">
        <v>1085</v>
      </c>
      <c r="D922" s="161">
        <v>39874</v>
      </c>
      <c r="E922" s="78" t="s">
        <v>9</v>
      </c>
      <c r="F922" s="41">
        <v>1</v>
      </c>
      <c r="G922" s="61">
        <v>2600</v>
      </c>
      <c r="H922" s="120">
        <f t="shared" si="36"/>
        <v>1300</v>
      </c>
      <c r="I922" s="136">
        <f t="shared" si="35"/>
        <v>1300</v>
      </c>
    </row>
    <row r="923" spans="1:9" s="26" customFormat="1" x14ac:dyDescent="0.2">
      <c r="A923" s="39">
        <v>422</v>
      </c>
      <c r="B923" s="41">
        <v>11138089</v>
      </c>
      <c r="C923" s="45" t="s">
        <v>1086</v>
      </c>
      <c r="D923" s="161">
        <v>39874</v>
      </c>
      <c r="E923" s="78" t="s">
        <v>9</v>
      </c>
      <c r="F923" s="41">
        <v>1</v>
      </c>
      <c r="G923" s="61">
        <v>2240</v>
      </c>
      <c r="H923" s="120">
        <f t="shared" si="36"/>
        <v>1120</v>
      </c>
      <c r="I923" s="136">
        <f t="shared" si="35"/>
        <v>1120</v>
      </c>
    </row>
    <row r="924" spans="1:9" s="26" customFormat="1" x14ac:dyDescent="0.2">
      <c r="A924" s="39">
        <v>423</v>
      </c>
      <c r="B924" s="41">
        <v>11138090</v>
      </c>
      <c r="C924" s="45" t="s">
        <v>1087</v>
      </c>
      <c r="D924" s="161">
        <v>39874</v>
      </c>
      <c r="E924" s="78" t="s">
        <v>9</v>
      </c>
      <c r="F924" s="41">
        <v>1</v>
      </c>
      <c r="G924" s="61">
        <v>1860</v>
      </c>
      <c r="H924" s="120">
        <f t="shared" si="36"/>
        <v>930</v>
      </c>
      <c r="I924" s="136">
        <f t="shared" si="35"/>
        <v>930</v>
      </c>
    </row>
    <row r="925" spans="1:9" s="26" customFormat="1" x14ac:dyDescent="0.2">
      <c r="A925" s="39">
        <v>424</v>
      </c>
      <c r="B925" s="41">
        <v>11138093</v>
      </c>
      <c r="C925" s="45" t="s">
        <v>1088</v>
      </c>
      <c r="D925" s="161">
        <v>42004</v>
      </c>
      <c r="E925" s="78" t="s">
        <v>9</v>
      </c>
      <c r="F925" s="41">
        <v>1</v>
      </c>
      <c r="G925" s="61">
        <v>2909</v>
      </c>
      <c r="H925" s="120">
        <f t="shared" si="36"/>
        <v>1454.5</v>
      </c>
      <c r="I925" s="136">
        <f t="shared" si="35"/>
        <v>1454.5</v>
      </c>
    </row>
    <row r="926" spans="1:9" s="26" customFormat="1" x14ac:dyDescent="0.2">
      <c r="A926" s="39">
        <v>425</v>
      </c>
      <c r="B926" s="41">
        <v>11138095</v>
      </c>
      <c r="C926" s="45" t="s">
        <v>1089</v>
      </c>
      <c r="D926" s="161">
        <v>40775</v>
      </c>
      <c r="E926" s="78" t="s">
        <v>9</v>
      </c>
      <c r="F926" s="41">
        <v>1</v>
      </c>
      <c r="G926" s="61">
        <v>2324</v>
      </c>
      <c r="H926" s="120">
        <f t="shared" si="36"/>
        <v>1162</v>
      </c>
      <c r="I926" s="136">
        <f t="shared" si="35"/>
        <v>1162</v>
      </c>
    </row>
    <row r="927" spans="1:9" s="26" customFormat="1" ht="25.5" x14ac:dyDescent="0.2">
      <c r="A927" s="39">
        <v>426</v>
      </c>
      <c r="B927" s="41">
        <v>11138096</v>
      </c>
      <c r="C927" s="157" t="s">
        <v>1090</v>
      </c>
      <c r="D927" s="161">
        <v>40806</v>
      </c>
      <c r="E927" s="78" t="s">
        <v>9</v>
      </c>
      <c r="F927" s="41">
        <v>1</v>
      </c>
      <c r="G927" s="61">
        <v>4489</v>
      </c>
      <c r="H927" s="120">
        <f t="shared" si="36"/>
        <v>2244.5</v>
      </c>
      <c r="I927" s="136">
        <f t="shared" si="35"/>
        <v>2244.5</v>
      </c>
    </row>
    <row r="928" spans="1:9" s="26" customFormat="1" x14ac:dyDescent="0.2">
      <c r="A928" s="39">
        <v>427</v>
      </c>
      <c r="B928" s="41">
        <v>11138098</v>
      </c>
      <c r="C928" s="45" t="s">
        <v>1091</v>
      </c>
      <c r="D928" s="161">
        <v>40775</v>
      </c>
      <c r="E928" s="78" t="s">
        <v>9</v>
      </c>
      <c r="F928" s="41">
        <v>1</v>
      </c>
      <c r="G928" s="61">
        <v>3202</v>
      </c>
      <c r="H928" s="120">
        <f t="shared" si="36"/>
        <v>1601</v>
      </c>
      <c r="I928" s="136">
        <f t="shared" si="35"/>
        <v>1601</v>
      </c>
    </row>
    <row r="929" spans="1:9" s="26" customFormat="1" x14ac:dyDescent="0.2">
      <c r="A929" s="39">
        <v>428</v>
      </c>
      <c r="B929" s="41">
        <v>11138099</v>
      </c>
      <c r="C929" s="45" t="s">
        <v>1092</v>
      </c>
      <c r="D929" s="161">
        <v>40775</v>
      </c>
      <c r="E929" s="78" t="s">
        <v>9</v>
      </c>
      <c r="F929" s="41">
        <v>1</v>
      </c>
      <c r="G929" s="61">
        <v>4598</v>
      </c>
      <c r="H929" s="120">
        <f t="shared" si="36"/>
        <v>2299</v>
      </c>
      <c r="I929" s="136">
        <f t="shared" si="35"/>
        <v>2299</v>
      </c>
    </row>
    <row r="930" spans="1:9" s="26" customFormat="1" x14ac:dyDescent="0.2">
      <c r="A930" s="39">
        <v>429</v>
      </c>
      <c r="B930" s="41">
        <v>11138100</v>
      </c>
      <c r="C930" s="45" t="s">
        <v>1093</v>
      </c>
      <c r="D930" s="161">
        <v>40775</v>
      </c>
      <c r="E930" s="78" t="s">
        <v>9</v>
      </c>
      <c r="F930" s="41">
        <v>1</v>
      </c>
      <c r="G930" s="61">
        <v>4638</v>
      </c>
      <c r="H930" s="120">
        <f t="shared" si="36"/>
        <v>2319</v>
      </c>
      <c r="I930" s="136">
        <f t="shared" si="35"/>
        <v>2319</v>
      </c>
    </row>
    <row r="931" spans="1:9" s="26" customFormat="1" x14ac:dyDescent="0.2">
      <c r="A931" s="39">
        <v>430</v>
      </c>
      <c r="B931" s="41">
        <v>11138101</v>
      </c>
      <c r="C931" s="45" t="s">
        <v>1094</v>
      </c>
      <c r="D931" s="161">
        <v>41528</v>
      </c>
      <c r="E931" s="78" t="s">
        <v>9</v>
      </c>
      <c r="F931" s="41">
        <v>1</v>
      </c>
      <c r="G931" s="61">
        <v>4402</v>
      </c>
      <c r="H931" s="120">
        <f t="shared" si="36"/>
        <v>2201</v>
      </c>
      <c r="I931" s="136">
        <f t="shared" si="35"/>
        <v>2201</v>
      </c>
    </row>
    <row r="932" spans="1:9" s="26" customFormat="1" x14ac:dyDescent="0.2">
      <c r="A932" s="39">
        <v>431</v>
      </c>
      <c r="B932" s="41">
        <v>11138102</v>
      </c>
      <c r="C932" s="45" t="s">
        <v>1095</v>
      </c>
      <c r="D932" s="161">
        <v>42004</v>
      </c>
      <c r="E932" s="78" t="s">
        <v>9</v>
      </c>
      <c r="F932" s="41">
        <v>1</v>
      </c>
      <c r="G932" s="61">
        <v>3850</v>
      </c>
      <c r="H932" s="120">
        <f t="shared" si="36"/>
        <v>1925</v>
      </c>
      <c r="I932" s="136">
        <f t="shared" si="35"/>
        <v>1925</v>
      </c>
    </row>
    <row r="933" spans="1:9" s="26" customFormat="1" x14ac:dyDescent="0.2">
      <c r="A933" s="39">
        <v>432</v>
      </c>
      <c r="B933" s="41">
        <v>11138103</v>
      </c>
      <c r="C933" s="45" t="s">
        <v>1096</v>
      </c>
      <c r="D933" s="161">
        <v>42004</v>
      </c>
      <c r="E933" s="78" t="s">
        <v>9</v>
      </c>
      <c r="F933" s="41">
        <v>1</v>
      </c>
      <c r="G933" s="61">
        <v>4608</v>
      </c>
      <c r="H933" s="120">
        <f t="shared" si="36"/>
        <v>2304</v>
      </c>
      <c r="I933" s="136">
        <f t="shared" si="35"/>
        <v>2304</v>
      </c>
    </row>
    <row r="934" spans="1:9" s="26" customFormat="1" x14ac:dyDescent="0.2">
      <c r="A934" s="39">
        <v>433</v>
      </c>
      <c r="B934" s="41">
        <v>11138104</v>
      </c>
      <c r="C934" s="45" t="s">
        <v>2351</v>
      </c>
      <c r="D934" s="161">
        <v>42004</v>
      </c>
      <c r="E934" s="78" t="s">
        <v>9</v>
      </c>
      <c r="F934" s="41">
        <v>1</v>
      </c>
      <c r="G934" s="61">
        <v>3675</v>
      </c>
      <c r="H934" s="120">
        <f t="shared" si="36"/>
        <v>1837.5</v>
      </c>
      <c r="I934" s="136">
        <f t="shared" si="35"/>
        <v>1837.5</v>
      </c>
    </row>
    <row r="935" spans="1:9" s="26" customFormat="1" x14ac:dyDescent="0.2">
      <c r="A935" s="39">
        <v>434</v>
      </c>
      <c r="B935" s="41">
        <v>11138105</v>
      </c>
      <c r="C935" s="45" t="s">
        <v>1097</v>
      </c>
      <c r="D935" s="161">
        <v>42004</v>
      </c>
      <c r="E935" s="78" t="s">
        <v>9</v>
      </c>
      <c r="F935" s="41">
        <v>1</v>
      </c>
      <c r="G935" s="61">
        <v>2850</v>
      </c>
      <c r="H935" s="120">
        <f t="shared" si="36"/>
        <v>1425</v>
      </c>
      <c r="I935" s="136">
        <f t="shared" si="35"/>
        <v>1425</v>
      </c>
    </row>
    <row r="936" spans="1:9" s="26" customFormat="1" x14ac:dyDescent="0.2">
      <c r="A936" s="39">
        <v>435</v>
      </c>
      <c r="B936" s="41">
        <v>11138106</v>
      </c>
      <c r="C936" s="45" t="s">
        <v>1098</v>
      </c>
      <c r="D936" s="161">
        <v>42530</v>
      </c>
      <c r="E936" s="78" t="s">
        <v>9</v>
      </c>
      <c r="F936" s="41">
        <v>1</v>
      </c>
      <c r="G936" s="61">
        <v>4169</v>
      </c>
      <c r="H936" s="120">
        <f t="shared" si="36"/>
        <v>2084.5</v>
      </c>
      <c r="I936" s="136">
        <f t="shared" si="35"/>
        <v>2084.5</v>
      </c>
    </row>
    <row r="937" spans="1:9" s="26" customFormat="1" x14ac:dyDescent="0.2">
      <c r="A937" s="39">
        <v>436</v>
      </c>
      <c r="B937" s="41">
        <v>11138110</v>
      </c>
      <c r="C937" s="45" t="s">
        <v>1099</v>
      </c>
      <c r="D937" s="161">
        <v>42979</v>
      </c>
      <c r="E937" s="78" t="s">
        <v>9</v>
      </c>
      <c r="F937" s="41">
        <v>1</v>
      </c>
      <c r="G937" s="61">
        <v>639.36</v>
      </c>
      <c r="H937" s="120">
        <f t="shared" si="36"/>
        <v>319.68</v>
      </c>
      <c r="I937" s="136">
        <f t="shared" si="35"/>
        <v>319.68</v>
      </c>
    </row>
    <row r="938" spans="1:9" s="26" customFormat="1" ht="38.25" x14ac:dyDescent="0.2">
      <c r="A938" s="39">
        <v>437</v>
      </c>
      <c r="B938" s="41">
        <v>11138111</v>
      </c>
      <c r="C938" s="157" t="s">
        <v>1100</v>
      </c>
      <c r="D938" s="161">
        <v>43242</v>
      </c>
      <c r="E938" s="78" t="s">
        <v>9</v>
      </c>
      <c r="F938" s="41">
        <v>5</v>
      </c>
      <c r="G938" s="61">
        <v>7559.85</v>
      </c>
      <c r="H938" s="120">
        <f t="shared" si="36"/>
        <v>3779.9250000000002</v>
      </c>
      <c r="I938" s="136">
        <f t="shared" si="35"/>
        <v>3779.9250000000002</v>
      </c>
    </row>
    <row r="939" spans="1:9" s="26" customFormat="1" x14ac:dyDescent="0.2">
      <c r="A939" s="39">
        <v>438</v>
      </c>
      <c r="B939" s="41">
        <v>11138112</v>
      </c>
      <c r="C939" s="45" t="s">
        <v>1101</v>
      </c>
      <c r="D939" s="161">
        <v>43303</v>
      </c>
      <c r="E939" s="78" t="s">
        <v>9</v>
      </c>
      <c r="F939" s="41">
        <v>2</v>
      </c>
      <c r="G939" s="61">
        <v>5000</v>
      </c>
      <c r="H939" s="120">
        <f t="shared" si="36"/>
        <v>2500</v>
      </c>
      <c r="I939" s="136">
        <f t="shared" si="35"/>
        <v>2500</v>
      </c>
    </row>
    <row r="940" spans="1:9" s="26" customFormat="1" x14ac:dyDescent="0.2">
      <c r="A940" s="39">
        <v>439</v>
      </c>
      <c r="B940" s="41">
        <v>11138113</v>
      </c>
      <c r="C940" s="45" t="s">
        <v>1102</v>
      </c>
      <c r="D940" s="161">
        <v>44103</v>
      </c>
      <c r="E940" s="78" t="s">
        <v>9</v>
      </c>
      <c r="F940" s="41">
        <v>2</v>
      </c>
      <c r="G940" s="61">
        <v>4248.6000000000004</v>
      </c>
      <c r="H940" s="120">
        <f t="shared" si="36"/>
        <v>2124.3000000000002</v>
      </c>
      <c r="I940" s="136">
        <f t="shared" si="35"/>
        <v>2124.3000000000002</v>
      </c>
    </row>
    <row r="941" spans="1:9" s="26" customFormat="1" x14ac:dyDescent="0.2">
      <c r="A941" s="39">
        <v>440</v>
      </c>
      <c r="B941" s="41">
        <v>11138114</v>
      </c>
      <c r="C941" s="45" t="s">
        <v>1103</v>
      </c>
      <c r="D941" s="161">
        <v>44260</v>
      </c>
      <c r="E941" s="78" t="s">
        <v>9</v>
      </c>
      <c r="F941" s="41">
        <v>1</v>
      </c>
      <c r="G941" s="61">
        <v>2829</v>
      </c>
      <c r="H941" s="120">
        <f t="shared" si="36"/>
        <v>1414.5</v>
      </c>
      <c r="I941" s="136">
        <f t="shared" si="35"/>
        <v>1414.5</v>
      </c>
    </row>
    <row r="942" spans="1:9" s="26" customFormat="1" x14ac:dyDescent="0.2">
      <c r="A942" s="39">
        <v>441</v>
      </c>
      <c r="B942" s="41">
        <v>11138115</v>
      </c>
      <c r="C942" s="45" t="s">
        <v>1104</v>
      </c>
      <c r="D942" s="161">
        <v>44406</v>
      </c>
      <c r="E942" s="78" t="s">
        <v>9</v>
      </c>
      <c r="F942" s="41">
        <v>1</v>
      </c>
      <c r="G942" s="61">
        <v>3150</v>
      </c>
      <c r="H942" s="120">
        <f t="shared" si="36"/>
        <v>1575</v>
      </c>
      <c r="I942" s="136">
        <f t="shared" si="35"/>
        <v>1575</v>
      </c>
    </row>
    <row r="943" spans="1:9" s="26" customFormat="1" x14ac:dyDescent="0.2">
      <c r="A943" s="39">
        <v>442</v>
      </c>
      <c r="B943" s="41">
        <v>11138116</v>
      </c>
      <c r="C943" s="45" t="s">
        <v>1105</v>
      </c>
      <c r="D943" s="161">
        <v>44406</v>
      </c>
      <c r="E943" s="78" t="s">
        <v>9</v>
      </c>
      <c r="F943" s="41">
        <v>1</v>
      </c>
      <c r="G943" s="61">
        <v>1200</v>
      </c>
      <c r="H943" s="120">
        <f t="shared" si="36"/>
        <v>600</v>
      </c>
      <c r="I943" s="136">
        <f t="shared" si="35"/>
        <v>600</v>
      </c>
    </row>
    <row r="944" spans="1:9" s="26" customFormat="1" x14ac:dyDescent="0.2">
      <c r="A944" s="39">
        <v>443</v>
      </c>
      <c r="B944" s="41">
        <v>11138117</v>
      </c>
      <c r="C944" s="45" t="s">
        <v>1106</v>
      </c>
      <c r="D944" s="161">
        <v>44406</v>
      </c>
      <c r="E944" s="78" t="s">
        <v>9</v>
      </c>
      <c r="F944" s="41">
        <v>1</v>
      </c>
      <c r="G944" s="61">
        <v>1600</v>
      </c>
      <c r="H944" s="120">
        <f t="shared" si="36"/>
        <v>800</v>
      </c>
      <c r="I944" s="136">
        <f t="shared" si="35"/>
        <v>800</v>
      </c>
    </row>
    <row r="945" spans="1:9" s="26" customFormat="1" x14ac:dyDescent="0.2">
      <c r="A945" s="39">
        <v>444</v>
      </c>
      <c r="B945" s="41">
        <v>11138118</v>
      </c>
      <c r="C945" s="45" t="s">
        <v>1107</v>
      </c>
      <c r="D945" s="161">
        <v>44594</v>
      </c>
      <c r="E945" s="78" t="s">
        <v>9</v>
      </c>
      <c r="F945" s="41">
        <v>2</v>
      </c>
      <c r="G945" s="61">
        <v>20000</v>
      </c>
      <c r="H945" s="120">
        <f t="shared" si="36"/>
        <v>10000</v>
      </c>
      <c r="I945" s="136">
        <f t="shared" si="35"/>
        <v>10000</v>
      </c>
    </row>
    <row r="946" spans="1:9" s="26" customFormat="1" x14ac:dyDescent="0.2">
      <c r="A946" s="39">
        <v>445</v>
      </c>
      <c r="B946" s="41">
        <v>11138119</v>
      </c>
      <c r="C946" s="45" t="s">
        <v>1108</v>
      </c>
      <c r="D946" s="161">
        <v>44594</v>
      </c>
      <c r="E946" s="78" t="s">
        <v>9</v>
      </c>
      <c r="F946" s="41">
        <v>2</v>
      </c>
      <c r="G946" s="61">
        <v>7798</v>
      </c>
      <c r="H946" s="120">
        <f t="shared" si="36"/>
        <v>3899</v>
      </c>
      <c r="I946" s="136">
        <f t="shared" si="35"/>
        <v>3899</v>
      </c>
    </row>
    <row r="947" spans="1:9" s="26" customFormat="1" x14ac:dyDescent="0.2">
      <c r="A947" s="39">
        <v>446</v>
      </c>
      <c r="B947" s="41">
        <v>11138120</v>
      </c>
      <c r="C947" s="45" t="s">
        <v>1109</v>
      </c>
      <c r="D947" s="161">
        <v>44594</v>
      </c>
      <c r="E947" s="78" t="s">
        <v>9</v>
      </c>
      <c r="F947" s="41">
        <v>2</v>
      </c>
      <c r="G947" s="61">
        <v>6300</v>
      </c>
      <c r="H947" s="120">
        <f t="shared" si="36"/>
        <v>3150</v>
      </c>
      <c r="I947" s="136">
        <f t="shared" si="35"/>
        <v>3150</v>
      </c>
    </row>
    <row r="948" spans="1:9" s="26" customFormat="1" x14ac:dyDescent="0.2">
      <c r="A948" s="39">
        <v>447</v>
      </c>
      <c r="B948" s="41">
        <v>11138121</v>
      </c>
      <c r="C948" s="45" t="s">
        <v>1110</v>
      </c>
      <c r="D948" s="161">
        <v>44594</v>
      </c>
      <c r="E948" s="78" t="s">
        <v>9</v>
      </c>
      <c r="F948" s="41">
        <v>1</v>
      </c>
      <c r="G948" s="61">
        <v>3200</v>
      </c>
      <c r="H948" s="120">
        <f t="shared" si="36"/>
        <v>1600</v>
      </c>
      <c r="I948" s="136">
        <f t="shared" si="35"/>
        <v>1600</v>
      </c>
    </row>
    <row r="949" spans="1:9" s="26" customFormat="1" x14ac:dyDescent="0.2">
      <c r="A949" s="39">
        <v>448</v>
      </c>
      <c r="B949" s="41">
        <v>11138122</v>
      </c>
      <c r="C949" s="45" t="s">
        <v>1111</v>
      </c>
      <c r="D949" s="161">
        <v>44594</v>
      </c>
      <c r="E949" s="78" t="s">
        <v>9</v>
      </c>
      <c r="F949" s="41">
        <v>1</v>
      </c>
      <c r="G949" s="61">
        <v>7730</v>
      </c>
      <c r="H949" s="120">
        <f t="shared" si="36"/>
        <v>3865</v>
      </c>
      <c r="I949" s="136">
        <f t="shared" si="35"/>
        <v>3865</v>
      </c>
    </row>
    <row r="950" spans="1:9" s="26" customFormat="1" x14ac:dyDescent="0.2">
      <c r="A950" s="39">
        <v>449</v>
      </c>
      <c r="B950" s="41">
        <v>11138123</v>
      </c>
      <c r="C950" s="45" t="s">
        <v>308</v>
      </c>
      <c r="D950" s="161">
        <v>44594</v>
      </c>
      <c r="E950" s="78" t="s">
        <v>9</v>
      </c>
      <c r="F950" s="41">
        <v>2</v>
      </c>
      <c r="G950" s="61">
        <v>13000</v>
      </c>
      <c r="H950" s="120">
        <f t="shared" si="36"/>
        <v>6500</v>
      </c>
      <c r="I950" s="136">
        <f t="shared" ref="I950:I1013" si="37">G950-H950</f>
        <v>6500</v>
      </c>
    </row>
    <row r="951" spans="1:9" s="26" customFormat="1" x14ac:dyDescent="0.2">
      <c r="A951" s="39">
        <v>450</v>
      </c>
      <c r="B951" s="41">
        <v>11138124</v>
      </c>
      <c r="C951" s="45" t="s">
        <v>1112</v>
      </c>
      <c r="D951" s="161">
        <v>44594</v>
      </c>
      <c r="E951" s="78" t="s">
        <v>9</v>
      </c>
      <c r="F951" s="41">
        <v>1</v>
      </c>
      <c r="G951" s="61">
        <v>3950</v>
      </c>
      <c r="H951" s="120">
        <f t="shared" ref="H951:H1014" si="38">G951/2</f>
        <v>1975</v>
      </c>
      <c r="I951" s="136">
        <f t="shared" si="37"/>
        <v>1975</v>
      </c>
    </row>
    <row r="952" spans="1:9" s="26" customFormat="1" x14ac:dyDescent="0.2">
      <c r="A952" s="39">
        <v>451</v>
      </c>
      <c r="B952" s="41">
        <v>11138125</v>
      </c>
      <c r="C952" s="45" t="s">
        <v>1113</v>
      </c>
      <c r="D952" s="161">
        <v>44594</v>
      </c>
      <c r="E952" s="78" t="s">
        <v>9</v>
      </c>
      <c r="F952" s="41">
        <v>1</v>
      </c>
      <c r="G952" s="61">
        <v>8430</v>
      </c>
      <c r="H952" s="120">
        <f t="shared" si="38"/>
        <v>4215</v>
      </c>
      <c r="I952" s="136">
        <f t="shared" si="37"/>
        <v>4215</v>
      </c>
    </row>
    <row r="953" spans="1:9" s="26" customFormat="1" ht="25.5" x14ac:dyDescent="0.2">
      <c r="A953" s="39">
        <v>452</v>
      </c>
      <c r="B953" s="41">
        <v>11138126</v>
      </c>
      <c r="C953" s="45" t="s">
        <v>1114</v>
      </c>
      <c r="D953" s="161">
        <v>45427</v>
      </c>
      <c r="E953" s="78" t="s">
        <v>9</v>
      </c>
      <c r="F953" s="41">
        <v>5</v>
      </c>
      <c r="G953" s="61">
        <v>44000</v>
      </c>
      <c r="H953" s="120">
        <f t="shared" si="38"/>
        <v>22000</v>
      </c>
      <c r="I953" s="136">
        <f t="shared" si="37"/>
        <v>22000</v>
      </c>
    </row>
    <row r="954" spans="1:9" s="26" customFormat="1" x14ac:dyDescent="0.2">
      <c r="A954" s="39">
        <v>453</v>
      </c>
      <c r="B954" s="41">
        <v>11138127</v>
      </c>
      <c r="C954" s="45" t="s">
        <v>2352</v>
      </c>
      <c r="D954" s="161">
        <v>45427</v>
      </c>
      <c r="E954" s="78" t="s">
        <v>9</v>
      </c>
      <c r="F954" s="41">
        <v>1</v>
      </c>
      <c r="G954" s="61">
        <v>7900</v>
      </c>
      <c r="H954" s="120">
        <f t="shared" si="38"/>
        <v>3950</v>
      </c>
      <c r="I954" s="136">
        <f t="shared" si="37"/>
        <v>3950</v>
      </c>
    </row>
    <row r="955" spans="1:9" s="26" customFormat="1" x14ac:dyDescent="0.2">
      <c r="A955" s="39">
        <v>454</v>
      </c>
      <c r="B955" s="41">
        <v>11138128</v>
      </c>
      <c r="C955" s="45" t="s">
        <v>1115</v>
      </c>
      <c r="D955" s="161">
        <v>45427</v>
      </c>
      <c r="E955" s="78" t="s">
        <v>9</v>
      </c>
      <c r="F955" s="41">
        <v>1</v>
      </c>
      <c r="G955" s="61">
        <v>5000</v>
      </c>
      <c r="H955" s="120">
        <f t="shared" si="38"/>
        <v>2500</v>
      </c>
      <c r="I955" s="136">
        <f t="shared" si="37"/>
        <v>2500</v>
      </c>
    </row>
    <row r="956" spans="1:9" s="26" customFormat="1" ht="25.5" x14ac:dyDescent="0.2">
      <c r="A956" s="39">
        <v>455</v>
      </c>
      <c r="B956" s="41">
        <v>11138129</v>
      </c>
      <c r="C956" s="45" t="s">
        <v>1116</v>
      </c>
      <c r="D956" s="161">
        <v>45682</v>
      </c>
      <c r="E956" s="78" t="s">
        <v>9</v>
      </c>
      <c r="F956" s="41">
        <v>1</v>
      </c>
      <c r="G956" s="61">
        <v>5310</v>
      </c>
      <c r="H956" s="120">
        <f t="shared" si="38"/>
        <v>2655</v>
      </c>
      <c r="I956" s="136">
        <f t="shared" si="37"/>
        <v>2655</v>
      </c>
    </row>
    <row r="957" spans="1:9" s="26" customFormat="1" x14ac:dyDescent="0.2">
      <c r="A957" s="39">
        <v>456</v>
      </c>
      <c r="B957" s="41">
        <v>11138130</v>
      </c>
      <c r="C957" s="45" t="s">
        <v>1117</v>
      </c>
      <c r="D957" s="158">
        <v>45772</v>
      </c>
      <c r="E957" s="78" t="s">
        <v>9</v>
      </c>
      <c r="F957" s="41">
        <v>1</v>
      </c>
      <c r="G957" s="61">
        <v>6670</v>
      </c>
      <c r="H957" s="120">
        <f t="shared" si="38"/>
        <v>3335</v>
      </c>
      <c r="I957" s="136">
        <f t="shared" si="37"/>
        <v>3335</v>
      </c>
    </row>
    <row r="958" spans="1:9" s="26" customFormat="1" ht="25.5" x14ac:dyDescent="0.2">
      <c r="A958" s="39">
        <v>457</v>
      </c>
      <c r="B958" s="41">
        <v>11138131</v>
      </c>
      <c r="C958" s="45" t="s">
        <v>1118</v>
      </c>
      <c r="D958" s="158">
        <v>45772</v>
      </c>
      <c r="E958" s="78" t="s">
        <v>9</v>
      </c>
      <c r="F958" s="41">
        <v>1</v>
      </c>
      <c r="G958" s="61">
        <v>6170</v>
      </c>
      <c r="H958" s="120">
        <f t="shared" si="38"/>
        <v>3085</v>
      </c>
      <c r="I958" s="136">
        <f t="shared" si="37"/>
        <v>3085</v>
      </c>
    </row>
    <row r="959" spans="1:9" s="26" customFormat="1" ht="25.5" x14ac:dyDescent="0.2">
      <c r="A959" s="39">
        <v>458</v>
      </c>
      <c r="B959" s="41">
        <v>11138132</v>
      </c>
      <c r="C959" s="45" t="s">
        <v>1119</v>
      </c>
      <c r="D959" s="158">
        <v>45772</v>
      </c>
      <c r="E959" s="78" t="s">
        <v>9</v>
      </c>
      <c r="F959" s="41">
        <v>1</v>
      </c>
      <c r="G959" s="61">
        <v>3700</v>
      </c>
      <c r="H959" s="120">
        <f t="shared" si="38"/>
        <v>1850</v>
      </c>
      <c r="I959" s="136">
        <f t="shared" si="37"/>
        <v>1850</v>
      </c>
    </row>
    <row r="960" spans="1:9" s="26" customFormat="1" x14ac:dyDescent="0.2">
      <c r="A960" s="39">
        <v>459</v>
      </c>
      <c r="B960" s="41">
        <v>11138133</v>
      </c>
      <c r="C960" s="45" t="s">
        <v>1120</v>
      </c>
      <c r="D960" s="158">
        <v>45772</v>
      </c>
      <c r="E960" s="78" t="s">
        <v>9</v>
      </c>
      <c r="F960" s="41">
        <v>1</v>
      </c>
      <c r="G960" s="61">
        <v>7500</v>
      </c>
      <c r="H960" s="120">
        <f t="shared" si="38"/>
        <v>3750</v>
      </c>
      <c r="I960" s="136">
        <f t="shared" si="37"/>
        <v>3750</v>
      </c>
    </row>
    <row r="961" spans="1:9" s="26" customFormat="1" x14ac:dyDescent="0.2">
      <c r="A961" s="39">
        <v>460</v>
      </c>
      <c r="B961" s="41">
        <v>11138134</v>
      </c>
      <c r="C961" s="45" t="s">
        <v>1121</v>
      </c>
      <c r="D961" s="158">
        <v>45772</v>
      </c>
      <c r="E961" s="78" t="s">
        <v>9</v>
      </c>
      <c r="F961" s="41">
        <v>1</v>
      </c>
      <c r="G961" s="61">
        <v>2747.7</v>
      </c>
      <c r="H961" s="120">
        <f t="shared" si="38"/>
        <v>1373.85</v>
      </c>
      <c r="I961" s="136">
        <f t="shared" si="37"/>
        <v>1373.85</v>
      </c>
    </row>
    <row r="962" spans="1:9" s="26" customFormat="1" ht="15.6" customHeight="1" x14ac:dyDescent="0.2">
      <c r="A962" s="39">
        <v>461</v>
      </c>
      <c r="B962" s="41">
        <v>11138135</v>
      </c>
      <c r="C962" s="45" t="s">
        <v>2353</v>
      </c>
      <c r="D962" s="158">
        <v>45772</v>
      </c>
      <c r="E962" s="78" t="s">
        <v>9</v>
      </c>
      <c r="F962" s="41">
        <v>1</v>
      </c>
      <c r="G962" s="61">
        <v>630</v>
      </c>
      <c r="H962" s="120">
        <f t="shared" si="38"/>
        <v>315</v>
      </c>
      <c r="I962" s="136">
        <f t="shared" si="37"/>
        <v>315</v>
      </c>
    </row>
    <row r="963" spans="1:9" s="26" customFormat="1" x14ac:dyDescent="0.2">
      <c r="A963" s="39">
        <v>462</v>
      </c>
      <c r="B963" s="41">
        <v>11138136</v>
      </c>
      <c r="C963" s="45" t="s">
        <v>1122</v>
      </c>
      <c r="D963" s="158">
        <v>45772</v>
      </c>
      <c r="E963" s="78" t="s">
        <v>9</v>
      </c>
      <c r="F963" s="41">
        <v>16</v>
      </c>
      <c r="G963" s="61">
        <v>17145.599999999999</v>
      </c>
      <c r="H963" s="120">
        <f t="shared" si="38"/>
        <v>8572.7999999999993</v>
      </c>
      <c r="I963" s="136">
        <f t="shared" si="37"/>
        <v>8572.7999999999993</v>
      </c>
    </row>
    <row r="964" spans="1:9" s="26" customFormat="1" ht="25.5" x14ac:dyDescent="0.2">
      <c r="A964" s="39">
        <v>463</v>
      </c>
      <c r="B964" s="41">
        <v>11138137</v>
      </c>
      <c r="C964" s="45" t="s">
        <v>1123</v>
      </c>
      <c r="D964" s="158">
        <v>45772</v>
      </c>
      <c r="E964" s="78" t="s">
        <v>9</v>
      </c>
      <c r="F964" s="41">
        <v>1</v>
      </c>
      <c r="G964" s="61">
        <v>940.5</v>
      </c>
      <c r="H964" s="120">
        <f t="shared" si="38"/>
        <v>470.25</v>
      </c>
      <c r="I964" s="136">
        <f t="shared" si="37"/>
        <v>470.25</v>
      </c>
    </row>
    <row r="965" spans="1:9" s="26" customFormat="1" ht="25.5" x14ac:dyDescent="0.2">
      <c r="A965" s="39">
        <v>464</v>
      </c>
      <c r="B965" s="41">
        <v>11138138</v>
      </c>
      <c r="C965" s="45" t="s">
        <v>1124</v>
      </c>
      <c r="D965" s="158">
        <v>45772</v>
      </c>
      <c r="E965" s="78" t="s">
        <v>9</v>
      </c>
      <c r="F965" s="41">
        <v>1</v>
      </c>
      <c r="G965" s="61">
        <v>1098</v>
      </c>
      <c r="H965" s="120">
        <f t="shared" si="38"/>
        <v>549</v>
      </c>
      <c r="I965" s="136">
        <f t="shared" si="37"/>
        <v>549</v>
      </c>
    </row>
    <row r="966" spans="1:9" s="26" customFormat="1" x14ac:dyDescent="0.2">
      <c r="A966" s="39">
        <v>465</v>
      </c>
      <c r="B966" s="41">
        <v>11138139</v>
      </c>
      <c r="C966" s="45" t="s">
        <v>1125</v>
      </c>
      <c r="D966" s="158">
        <v>45772</v>
      </c>
      <c r="E966" s="78" t="s">
        <v>9</v>
      </c>
      <c r="F966" s="41">
        <v>2</v>
      </c>
      <c r="G966" s="61">
        <v>4998</v>
      </c>
      <c r="H966" s="120">
        <f t="shared" si="38"/>
        <v>2499</v>
      </c>
      <c r="I966" s="136">
        <f t="shared" si="37"/>
        <v>2499</v>
      </c>
    </row>
    <row r="967" spans="1:9" s="26" customFormat="1" ht="25.5" x14ac:dyDescent="0.2">
      <c r="A967" s="39">
        <v>466</v>
      </c>
      <c r="B967" s="41">
        <v>11138140</v>
      </c>
      <c r="C967" s="45" t="s">
        <v>1126</v>
      </c>
      <c r="D967" s="158">
        <v>45772</v>
      </c>
      <c r="E967" s="78" t="s">
        <v>9</v>
      </c>
      <c r="F967" s="41">
        <v>1</v>
      </c>
      <c r="G967" s="61">
        <v>3479</v>
      </c>
      <c r="H967" s="120">
        <f t="shared" si="38"/>
        <v>1739.5</v>
      </c>
      <c r="I967" s="136">
        <f t="shared" si="37"/>
        <v>1739.5</v>
      </c>
    </row>
    <row r="968" spans="1:9" s="26" customFormat="1" x14ac:dyDescent="0.2">
      <c r="A968" s="39">
        <v>467</v>
      </c>
      <c r="B968" s="41">
        <v>11138141</v>
      </c>
      <c r="C968" s="45" t="s">
        <v>2354</v>
      </c>
      <c r="D968" s="158">
        <v>45772</v>
      </c>
      <c r="E968" s="78" t="s">
        <v>9</v>
      </c>
      <c r="F968" s="41">
        <v>2</v>
      </c>
      <c r="G968" s="61">
        <v>1938</v>
      </c>
      <c r="H968" s="120">
        <f t="shared" si="38"/>
        <v>969</v>
      </c>
      <c r="I968" s="136">
        <f t="shared" si="37"/>
        <v>969</v>
      </c>
    </row>
    <row r="969" spans="1:9" s="26" customFormat="1" ht="15" customHeight="1" x14ac:dyDescent="0.2">
      <c r="A969" s="39">
        <v>468</v>
      </c>
      <c r="B969" s="41">
        <v>11138142</v>
      </c>
      <c r="C969" s="45" t="s">
        <v>2355</v>
      </c>
      <c r="D969" s="158">
        <v>45772</v>
      </c>
      <c r="E969" s="78" t="s">
        <v>9</v>
      </c>
      <c r="F969" s="41">
        <v>1</v>
      </c>
      <c r="G969" s="61">
        <v>1499</v>
      </c>
      <c r="H969" s="120">
        <f t="shared" si="38"/>
        <v>749.5</v>
      </c>
      <c r="I969" s="136">
        <f t="shared" si="37"/>
        <v>749.5</v>
      </c>
    </row>
    <row r="970" spans="1:9" s="26" customFormat="1" x14ac:dyDescent="0.2">
      <c r="A970" s="39">
        <v>469</v>
      </c>
      <c r="B970" s="41">
        <v>11138143</v>
      </c>
      <c r="C970" s="45" t="s">
        <v>1127</v>
      </c>
      <c r="D970" s="158">
        <v>45772</v>
      </c>
      <c r="E970" s="78" t="s">
        <v>9</v>
      </c>
      <c r="F970" s="41">
        <v>1</v>
      </c>
      <c r="G970" s="61">
        <v>3971</v>
      </c>
      <c r="H970" s="120">
        <f t="shared" si="38"/>
        <v>1985.5</v>
      </c>
      <c r="I970" s="136">
        <f t="shared" si="37"/>
        <v>1985.5</v>
      </c>
    </row>
    <row r="971" spans="1:9" s="26" customFormat="1" x14ac:dyDescent="0.2">
      <c r="A971" s="39">
        <v>470</v>
      </c>
      <c r="B971" s="41">
        <v>11138144</v>
      </c>
      <c r="C971" s="45" t="s">
        <v>2356</v>
      </c>
      <c r="D971" s="158">
        <v>45772</v>
      </c>
      <c r="E971" s="78" t="s">
        <v>9</v>
      </c>
      <c r="F971" s="41">
        <v>1</v>
      </c>
      <c r="G971" s="61">
        <v>705</v>
      </c>
      <c r="H971" s="120">
        <f t="shared" si="38"/>
        <v>352.5</v>
      </c>
      <c r="I971" s="136">
        <f t="shared" si="37"/>
        <v>352.5</v>
      </c>
    </row>
    <row r="972" spans="1:9" s="26" customFormat="1" x14ac:dyDescent="0.2">
      <c r="A972" s="39">
        <v>471</v>
      </c>
      <c r="B972" s="41">
        <v>11138145</v>
      </c>
      <c r="C972" s="45" t="s">
        <v>2357</v>
      </c>
      <c r="D972" s="158">
        <v>45772</v>
      </c>
      <c r="E972" s="78" t="s">
        <v>9</v>
      </c>
      <c r="F972" s="41">
        <v>2</v>
      </c>
      <c r="G972" s="61">
        <v>3180</v>
      </c>
      <c r="H972" s="120">
        <f t="shared" si="38"/>
        <v>1590</v>
      </c>
      <c r="I972" s="136">
        <f t="shared" si="37"/>
        <v>1590</v>
      </c>
    </row>
    <row r="973" spans="1:9" s="26" customFormat="1" x14ac:dyDescent="0.2">
      <c r="A973" s="39">
        <v>472</v>
      </c>
      <c r="B973" s="41">
        <v>11138146</v>
      </c>
      <c r="C973" s="45" t="s">
        <v>1128</v>
      </c>
      <c r="D973" s="158">
        <v>45772</v>
      </c>
      <c r="E973" s="78" t="s">
        <v>9</v>
      </c>
      <c r="F973" s="41">
        <v>1</v>
      </c>
      <c r="G973" s="61">
        <v>522.79999999999995</v>
      </c>
      <c r="H973" s="120">
        <f t="shared" si="38"/>
        <v>261.39999999999998</v>
      </c>
      <c r="I973" s="136">
        <f t="shared" si="37"/>
        <v>261.39999999999998</v>
      </c>
    </row>
    <row r="974" spans="1:9" s="26" customFormat="1" x14ac:dyDescent="0.2">
      <c r="A974" s="39">
        <v>473</v>
      </c>
      <c r="B974" s="41">
        <v>11138147</v>
      </c>
      <c r="C974" s="45" t="s">
        <v>1129</v>
      </c>
      <c r="D974" s="158">
        <v>45772</v>
      </c>
      <c r="E974" s="78" t="s">
        <v>9</v>
      </c>
      <c r="F974" s="41">
        <v>1</v>
      </c>
      <c r="G974" s="61">
        <v>7128.02</v>
      </c>
      <c r="H974" s="120">
        <f t="shared" si="38"/>
        <v>3564.01</v>
      </c>
      <c r="I974" s="136">
        <f t="shared" si="37"/>
        <v>3564.01</v>
      </c>
    </row>
    <row r="975" spans="1:9" s="26" customFormat="1" x14ac:dyDescent="0.2">
      <c r="A975" s="39">
        <v>474</v>
      </c>
      <c r="B975" s="41">
        <v>11138148</v>
      </c>
      <c r="C975" s="45" t="s">
        <v>1130</v>
      </c>
      <c r="D975" s="158">
        <v>45772</v>
      </c>
      <c r="E975" s="78" t="s">
        <v>9</v>
      </c>
      <c r="F975" s="41">
        <v>1</v>
      </c>
      <c r="G975" s="61">
        <v>2706.26</v>
      </c>
      <c r="H975" s="120">
        <f t="shared" si="38"/>
        <v>1353.13</v>
      </c>
      <c r="I975" s="136">
        <f t="shared" si="37"/>
        <v>1353.13</v>
      </c>
    </row>
    <row r="976" spans="1:9" s="26" customFormat="1" x14ac:dyDescent="0.2">
      <c r="A976" s="39">
        <v>475</v>
      </c>
      <c r="B976" s="41">
        <v>11138149</v>
      </c>
      <c r="C976" s="45" t="s">
        <v>2358</v>
      </c>
      <c r="D976" s="158">
        <v>45772</v>
      </c>
      <c r="E976" s="78" t="s">
        <v>9</v>
      </c>
      <c r="F976" s="41">
        <v>6</v>
      </c>
      <c r="G976" s="61">
        <v>8340</v>
      </c>
      <c r="H976" s="120">
        <f t="shared" si="38"/>
        <v>4170</v>
      </c>
      <c r="I976" s="136">
        <f t="shared" si="37"/>
        <v>4170</v>
      </c>
    </row>
    <row r="977" spans="1:9" s="26" customFormat="1" x14ac:dyDescent="0.2">
      <c r="A977" s="39">
        <v>476</v>
      </c>
      <c r="B977" s="41">
        <v>11138150</v>
      </c>
      <c r="C977" s="45" t="s">
        <v>1131</v>
      </c>
      <c r="D977" s="158">
        <v>45772</v>
      </c>
      <c r="E977" s="78" t="s">
        <v>9</v>
      </c>
      <c r="F977" s="41">
        <v>1</v>
      </c>
      <c r="G977" s="61">
        <v>1497</v>
      </c>
      <c r="H977" s="120">
        <f t="shared" si="38"/>
        <v>748.5</v>
      </c>
      <c r="I977" s="136">
        <f t="shared" si="37"/>
        <v>748.5</v>
      </c>
    </row>
    <row r="978" spans="1:9" s="26" customFormat="1" x14ac:dyDescent="0.2">
      <c r="A978" s="39">
        <v>477</v>
      </c>
      <c r="B978" s="41">
        <v>11138151</v>
      </c>
      <c r="C978" s="45" t="s">
        <v>1132</v>
      </c>
      <c r="D978" s="158">
        <v>45772</v>
      </c>
      <c r="E978" s="78" t="s">
        <v>9</v>
      </c>
      <c r="F978" s="41">
        <v>1</v>
      </c>
      <c r="G978" s="61">
        <v>1443</v>
      </c>
      <c r="H978" s="120">
        <f t="shared" si="38"/>
        <v>721.5</v>
      </c>
      <c r="I978" s="136">
        <f t="shared" si="37"/>
        <v>721.5</v>
      </c>
    </row>
    <row r="979" spans="1:9" s="26" customFormat="1" x14ac:dyDescent="0.2">
      <c r="A979" s="39">
        <v>478</v>
      </c>
      <c r="B979" s="41">
        <v>11138152</v>
      </c>
      <c r="C979" s="45" t="s">
        <v>1133</v>
      </c>
      <c r="D979" s="158">
        <v>45772</v>
      </c>
      <c r="E979" s="78" t="s">
        <v>9</v>
      </c>
      <c r="F979" s="41">
        <v>1</v>
      </c>
      <c r="G979" s="61">
        <v>4436</v>
      </c>
      <c r="H979" s="120">
        <f t="shared" si="38"/>
        <v>2218</v>
      </c>
      <c r="I979" s="136">
        <f t="shared" si="37"/>
        <v>2218</v>
      </c>
    </row>
    <row r="980" spans="1:9" s="26" customFormat="1" x14ac:dyDescent="0.2">
      <c r="A980" s="39">
        <v>479</v>
      </c>
      <c r="B980" s="41">
        <v>11138153</v>
      </c>
      <c r="C980" s="45" t="s">
        <v>1134</v>
      </c>
      <c r="D980" s="158">
        <v>45772</v>
      </c>
      <c r="E980" s="78" t="s">
        <v>9</v>
      </c>
      <c r="F980" s="41">
        <v>1</v>
      </c>
      <c r="G980" s="61">
        <v>6099</v>
      </c>
      <c r="H980" s="120">
        <f t="shared" si="38"/>
        <v>3049.5</v>
      </c>
      <c r="I980" s="136">
        <f t="shared" si="37"/>
        <v>3049.5</v>
      </c>
    </row>
    <row r="981" spans="1:9" s="26" customFormat="1" x14ac:dyDescent="0.2">
      <c r="A981" s="39">
        <v>480</v>
      </c>
      <c r="B981" s="41">
        <v>11138154</v>
      </c>
      <c r="C981" s="45" t="s">
        <v>2359</v>
      </c>
      <c r="D981" s="158">
        <v>45772</v>
      </c>
      <c r="E981" s="78" t="s">
        <v>9</v>
      </c>
      <c r="F981" s="41">
        <v>3</v>
      </c>
      <c r="G981" s="61">
        <v>1788</v>
      </c>
      <c r="H981" s="120">
        <f t="shared" si="38"/>
        <v>894</v>
      </c>
      <c r="I981" s="136">
        <f t="shared" si="37"/>
        <v>894</v>
      </c>
    </row>
    <row r="982" spans="1:9" s="26" customFormat="1" x14ac:dyDescent="0.2">
      <c r="A982" s="39">
        <v>481</v>
      </c>
      <c r="B982" s="41">
        <v>11138155</v>
      </c>
      <c r="C982" s="45" t="s">
        <v>1135</v>
      </c>
      <c r="D982" s="158">
        <v>45772</v>
      </c>
      <c r="E982" s="78" t="s">
        <v>9</v>
      </c>
      <c r="F982" s="41">
        <v>1</v>
      </c>
      <c r="G982" s="61">
        <v>7497</v>
      </c>
      <c r="H982" s="120">
        <f t="shared" si="38"/>
        <v>3748.5</v>
      </c>
      <c r="I982" s="136">
        <f t="shared" si="37"/>
        <v>3748.5</v>
      </c>
    </row>
    <row r="983" spans="1:9" s="26" customFormat="1" x14ac:dyDescent="0.2">
      <c r="A983" s="39">
        <v>482</v>
      </c>
      <c r="B983" s="41">
        <v>11138156</v>
      </c>
      <c r="C983" s="45" t="s">
        <v>2360</v>
      </c>
      <c r="D983" s="158">
        <v>45772</v>
      </c>
      <c r="E983" s="78" t="s">
        <v>9</v>
      </c>
      <c r="F983" s="41">
        <v>3</v>
      </c>
      <c r="G983" s="61">
        <v>4428</v>
      </c>
      <c r="H983" s="120">
        <f t="shared" si="38"/>
        <v>2214</v>
      </c>
      <c r="I983" s="136">
        <f t="shared" si="37"/>
        <v>2214</v>
      </c>
    </row>
    <row r="984" spans="1:9" s="26" customFormat="1" x14ac:dyDescent="0.2">
      <c r="A984" s="39">
        <v>483</v>
      </c>
      <c r="B984" s="41">
        <v>11138157</v>
      </c>
      <c r="C984" s="45" t="s">
        <v>2361</v>
      </c>
      <c r="D984" s="158">
        <v>45772</v>
      </c>
      <c r="E984" s="78" t="s">
        <v>9</v>
      </c>
      <c r="F984" s="41">
        <v>2</v>
      </c>
      <c r="G984" s="61">
        <v>5000</v>
      </c>
      <c r="H984" s="120">
        <f t="shared" si="38"/>
        <v>2500</v>
      </c>
      <c r="I984" s="136">
        <f t="shared" si="37"/>
        <v>2500</v>
      </c>
    </row>
    <row r="985" spans="1:9" s="26" customFormat="1" x14ac:dyDescent="0.2">
      <c r="A985" s="39">
        <v>484</v>
      </c>
      <c r="B985" s="41">
        <v>11138158</v>
      </c>
      <c r="C985" s="45" t="s">
        <v>1136</v>
      </c>
      <c r="D985" s="158">
        <v>45772</v>
      </c>
      <c r="E985" s="78" t="s">
        <v>9</v>
      </c>
      <c r="F985" s="41">
        <v>2</v>
      </c>
      <c r="G985" s="61">
        <v>4400</v>
      </c>
      <c r="H985" s="120">
        <f t="shared" si="38"/>
        <v>2200</v>
      </c>
      <c r="I985" s="136">
        <f t="shared" si="37"/>
        <v>2200</v>
      </c>
    </row>
    <row r="986" spans="1:9" s="26" customFormat="1" x14ac:dyDescent="0.2">
      <c r="A986" s="39">
        <v>485</v>
      </c>
      <c r="B986" s="41">
        <v>11138159</v>
      </c>
      <c r="C986" s="45" t="s">
        <v>1137</v>
      </c>
      <c r="D986" s="158">
        <v>45772</v>
      </c>
      <c r="E986" s="78" t="s">
        <v>9</v>
      </c>
      <c r="F986" s="41">
        <v>20</v>
      </c>
      <c r="G986" s="61">
        <v>16420</v>
      </c>
      <c r="H986" s="120">
        <f t="shared" si="38"/>
        <v>8210</v>
      </c>
      <c r="I986" s="136">
        <f t="shared" si="37"/>
        <v>8210</v>
      </c>
    </row>
    <row r="987" spans="1:9" s="26" customFormat="1" x14ac:dyDescent="0.2">
      <c r="A987" s="39">
        <v>486</v>
      </c>
      <c r="B987" s="41">
        <v>11138160</v>
      </c>
      <c r="C987" s="45" t="s">
        <v>2362</v>
      </c>
      <c r="D987" s="158">
        <v>45772</v>
      </c>
      <c r="E987" s="78" t="s">
        <v>9</v>
      </c>
      <c r="F987" s="41">
        <v>2</v>
      </c>
      <c r="G987" s="61">
        <v>3100</v>
      </c>
      <c r="H987" s="120">
        <f t="shared" si="38"/>
        <v>1550</v>
      </c>
      <c r="I987" s="136">
        <f t="shared" si="37"/>
        <v>1550</v>
      </c>
    </row>
    <row r="988" spans="1:9" s="26" customFormat="1" x14ac:dyDescent="0.2">
      <c r="A988" s="39">
        <v>487</v>
      </c>
      <c r="B988" s="95">
        <v>11138161</v>
      </c>
      <c r="C988" s="77" t="s">
        <v>1138</v>
      </c>
      <c r="D988" s="158">
        <v>45772</v>
      </c>
      <c r="E988" s="46" t="s">
        <v>9</v>
      </c>
      <c r="F988" s="95">
        <v>2</v>
      </c>
      <c r="G988" s="62">
        <v>7768.06</v>
      </c>
      <c r="H988" s="120">
        <f t="shared" si="38"/>
        <v>3884.03</v>
      </c>
      <c r="I988" s="136">
        <f t="shared" si="37"/>
        <v>3884.03</v>
      </c>
    </row>
    <row r="989" spans="1:9" s="26" customFormat="1" ht="15.6" customHeight="1" x14ac:dyDescent="0.2">
      <c r="A989" s="39">
        <v>488</v>
      </c>
      <c r="B989" s="41">
        <v>11138162</v>
      </c>
      <c r="C989" s="45" t="s">
        <v>1139</v>
      </c>
      <c r="D989" s="158">
        <v>45772</v>
      </c>
      <c r="E989" s="78" t="s">
        <v>9</v>
      </c>
      <c r="F989" s="41">
        <v>1</v>
      </c>
      <c r="G989" s="61">
        <v>9885</v>
      </c>
      <c r="H989" s="120">
        <f t="shared" si="38"/>
        <v>4942.5</v>
      </c>
      <c r="I989" s="136">
        <f t="shared" si="37"/>
        <v>4942.5</v>
      </c>
    </row>
    <row r="990" spans="1:9" s="26" customFormat="1" ht="15.6" customHeight="1" x14ac:dyDescent="0.2">
      <c r="A990" s="39">
        <v>489</v>
      </c>
      <c r="B990" s="41">
        <v>11138163</v>
      </c>
      <c r="C990" s="45" t="s">
        <v>1140</v>
      </c>
      <c r="D990" s="158">
        <v>45772</v>
      </c>
      <c r="E990" s="78" t="s">
        <v>9</v>
      </c>
      <c r="F990" s="41">
        <v>1</v>
      </c>
      <c r="G990" s="61">
        <v>6000</v>
      </c>
      <c r="H990" s="120">
        <f t="shared" si="38"/>
        <v>3000</v>
      </c>
      <c r="I990" s="136">
        <f t="shared" si="37"/>
        <v>3000</v>
      </c>
    </row>
    <row r="991" spans="1:9" s="26" customFormat="1" x14ac:dyDescent="0.2">
      <c r="A991" s="39">
        <v>490</v>
      </c>
      <c r="B991" s="41">
        <v>11138164</v>
      </c>
      <c r="C991" s="45" t="s">
        <v>1141</v>
      </c>
      <c r="D991" s="158">
        <v>45772</v>
      </c>
      <c r="E991" s="78" t="s">
        <v>9</v>
      </c>
      <c r="F991" s="41">
        <v>5</v>
      </c>
      <c r="G991" s="61">
        <v>16255</v>
      </c>
      <c r="H991" s="120">
        <f t="shared" si="38"/>
        <v>8127.5</v>
      </c>
      <c r="I991" s="136">
        <f t="shared" si="37"/>
        <v>8127.5</v>
      </c>
    </row>
    <row r="992" spans="1:9" s="26" customFormat="1" x14ac:dyDescent="0.2">
      <c r="A992" s="39">
        <v>491</v>
      </c>
      <c r="B992" s="41">
        <v>11138165</v>
      </c>
      <c r="C992" s="45" t="s">
        <v>1142</v>
      </c>
      <c r="D992" s="158">
        <v>45772</v>
      </c>
      <c r="E992" s="78" t="s">
        <v>9</v>
      </c>
      <c r="F992" s="41">
        <v>4</v>
      </c>
      <c r="G992" s="61">
        <v>22364</v>
      </c>
      <c r="H992" s="120">
        <f t="shared" si="38"/>
        <v>11182</v>
      </c>
      <c r="I992" s="136">
        <f t="shared" si="37"/>
        <v>11182</v>
      </c>
    </row>
    <row r="993" spans="1:9" s="26" customFormat="1" x14ac:dyDescent="0.2">
      <c r="A993" s="39">
        <v>492</v>
      </c>
      <c r="B993" s="41">
        <v>11138166</v>
      </c>
      <c r="C993" s="45" t="s">
        <v>1143</v>
      </c>
      <c r="D993" s="158">
        <v>45772</v>
      </c>
      <c r="E993" s="78" t="s">
        <v>9</v>
      </c>
      <c r="F993" s="41">
        <v>1</v>
      </c>
      <c r="G993" s="61">
        <v>2690</v>
      </c>
      <c r="H993" s="120">
        <f t="shared" si="38"/>
        <v>1345</v>
      </c>
      <c r="I993" s="136">
        <f t="shared" si="37"/>
        <v>1345</v>
      </c>
    </row>
    <row r="994" spans="1:9" s="26" customFormat="1" x14ac:dyDescent="0.2">
      <c r="A994" s="39">
        <v>493</v>
      </c>
      <c r="B994" s="41">
        <v>11138167</v>
      </c>
      <c r="C994" s="45" t="s">
        <v>1144</v>
      </c>
      <c r="D994" s="158">
        <v>45772</v>
      </c>
      <c r="E994" s="78" t="s">
        <v>9</v>
      </c>
      <c r="F994" s="41">
        <v>1</v>
      </c>
      <c r="G994" s="61">
        <v>1597</v>
      </c>
      <c r="H994" s="120">
        <f t="shared" si="38"/>
        <v>798.5</v>
      </c>
      <c r="I994" s="136">
        <f t="shared" si="37"/>
        <v>798.5</v>
      </c>
    </row>
    <row r="995" spans="1:9" s="26" customFormat="1" x14ac:dyDescent="0.2">
      <c r="A995" s="39">
        <v>494</v>
      </c>
      <c r="B995" s="41">
        <v>11138168</v>
      </c>
      <c r="C995" s="45" t="s">
        <v>1145</v>
      </c>
      <c r="D995" s="158">
        <v>45772</v>
      </c>
      <c r="E995" s="78" t="s">
        <v>9</v>
      </c>
      <c r="F995" s="41">
        <v>1</v>
      </c>
      <c r="G995" s="61">
        <v>2190</v>
      </c>
      <c r="H995" s="120">
        <f t="shared" si="38"/>
        <v>1095</v>
      </c>
      <c r="I995" s="136">
        <f t="shared" si="37"/>
        <v>1095</v>
      </c>
    </row>
    <row r="996" spans="1:9" s="26" customFormat="1" x14ac:dyDescent="0.2">
      <c r="A996" s="39">
        <v>495</v>
      </c>
      <c r="B996" s="41">
        <v>11138169</v>
      </c>
      <c r="C996" s="45" t="s">
        <v>1146</v>
      </c>
      <c r="D996" s="158">
        <v>45772</v>
      </c>
      <c r="E996" s="78" t="s">
        <v>9</v>
      </c>
      <c r="F996" s="41">
        <v>5</v>
      </c>
      <c r="G996" s="61">
        <v>15000</v>
      </c>
      <c r="H996" s="120">
        <f t="shared" si="38"/>
        <v>7500</v>
      </c>
      <c r="I996" s="136">
        <f t="shared" si="37"/>
        <v>7500</v>
      </c>
    </row>
    <row r="997" spans="1:9" s="26" customFormat="1" ht="14.45" customHeight="1" x14ac:dyDescent="0.2">
      <c r="A997" s="39">
        <v>496</v>
      </c>
      <c r="B997" s="134">
        <v>11136027</v>
      </c>
      <c r="C997" s="135" t="s">
        <v>485</v>
      </c>
      <c r="D997" s="155" t="s">
        <v>1493</v>
      </c>
      <c r="E997" s="138" t="s">
        <v>9</v>
      </c>
      <c r="F997" s="134">
        <v>1</v>
      </c>
      <c r="G997" s="143">
        <v>61</v>
      </c>
      <c r="H997" s="120">
        <f t="shared" si="38"/>
        <v>30.5</v>
      </c>
      <c r="I997" s="136">
        <f t="shared" si="37"/>
        <v>30.5</v>
      </c>
    </row>
    <row r="998" spans="1:9" s="139" customFormat="1" ht="14.45" customHeight="1" x14ac:dyDescent="0.2">
      <c r="A998" s="39">
        <v>497</v>
      </c>
      <c r="B998" s="134" t="s">
        <v>1147</v>
      </c>
      <c r="C998" s="135" t="s">
        <v>1151</v>
      </c>
      <c r="D998" s="155" t="s">
        <v>1493</v>
      </c>
      <c r="E998" s="138" t="s">
        <v>9</v>
      </c>
      <c r="F998" s="134">
        <v>1</v>
      </c>
      <c r="G998" s="143">
        <v>32.25</v>
      </c>
      <c r="H998" s="120">
        <f t="shared" si="38"/>
        <v>16.125</v>
      </c>
      <c r="I998" s="136">
        <f t="shared" si="37"/>
        <v>16.125</v>
      </c>
    </row>
    <row r="999" spans="1:9" s="139" customFormat="1" ht="14.45" customHeight="1" x14ac:dyDescent="0.2">
      <c r="A999" s="39">
        <v>498</v>
      </c>
      <c r="B999" s="134" t="s">
        <v>1148</v>
      </c>
      <c r="C999" s="135" t="s">
        <v>1151</v>
      </c>
      <c r="D999" s="155" t="s">
        <v>1493</v>
      </c>
      <c r="E999" s="138" t="s">
        <v>9</v>
      </c>
      <c r="F999" s="134">
        <v>1</v>
      </c>
      <c r="G999" s="143">
        <v>32.25</v>
      </c>
      <c r="H999" s="120">
        <f t="shared" si="38"/>
        <v>16.125</v>
      </c>
      <c r="I999" s="136">
        <f t="shared" si="37"/>
        <v>16.125</v>
      </c>
    </row>
    <row r="1000" spans="1:9" s="139" customFormat="1" ht="14.45" customHeight="1" x14ac:dyDescent="0.2">
      <c r="A1000" s="39">
        <v>499</v>
      </c>
      <c r="B1000" s="134" t="s">
        <v>1149</v>
      </c>
      <c r="C1000" s="135" t="s">
        <v>1151</v>
      </c>
      <c r="D1000" s="155" t="s">
        <v>1493</v>
      </c>
      <c r="E1000" s="138" t="s">
        <v>9</v>
      </c>
      <c r="F1000" s="134">
        <v>1</v>
      </c>
      <c r="G1000" s="143">
        <v>32.25</v>
      </c>
      <c r="H1000" s="120">
        <f t="shared" si="38"/>
        <v>16.125</v>
      </c>
      <c r="I1000" s="136">
        <f t="shared" si="37"/>
        <v>16.125</v>
      </c>
    </row>
    <row r="1001" spans="1:9" s="139" customFormat="1" ht="14.45" customHeight="1" x14ac:dyDescent="0.2">
      <c r="A1001" s="39">
        <v>500</v>
      </c>
      <c r="B1001" s="134" t="s">
        <v>1150</v>
      </c>
      <c r="C1001" s="135" t="s">
        <v>1151</v>
      </c>
      <c r="D1001" s="155" t="s">
        <v>1493</v>
      </c>
      <c r="E1001" s="138" t="s">
        <v>9</v>
      </c>
      <c r="F1001" s="134">
        <v>1</v>
      </c>
      <c r="G1001" s="143">
        <v>32.25</v>
      </c>
      <c r="H1001" s="120">
        <f t="shared" si="38"/>
        <v>16.125</v>
      </c>
      <c r="I1001" s="136">
        <f t="shared" si="37"/>
        <v>16.125</v>
      </c>
    </row>
    <row r="1002" spans="1:9" s="139" customFormat="1" ht="14.45" customHeight="1" x14ac:dyDescent="0.2">
      <c r="A1002" s="39">
        <v>501</v>
      </c>
      <c r="B1002" s="134">
        <v>11136029</v>
      </c>
      <c r="C1002" s="135" t="s">
        <v>1151</v>
      </c>
      <c r="D1002" s="155" t="s">
        <v>1493</v>
      </c>
      <c r="E1002" s="138" t="s">
        <v>9</v>
      </c>
      <c r="F1002" s="134">
        <v>1</v>
      </c>
      <c r="G1002" s="143">
        <v>65</v>
      </c>
      <c r="H1002" s="120">
        <f t="shared" si="38"/>
        <v>32.5</v>
      </c>
      <c r="I1002" s="136">
        <f t="shared" si="37"/>
        <v>32.5</v>
      </c>
    </row>
    <row r="1003" spans="1:9" s="139" customFormat="1" ht="14.45" customHeight="1" x14ac:dyDescent="0.2">
      <c r="A1003" s="39">
        <v>502</v>
      </c>
      <c r="B1003" s="134">
        <v>11136047</v>
      </c>
      <c r="C1003" s="135" t="s">
        <v>1152</v>
      </c>
      <c r="D1003" s="155" t="s">
        <v>1493</v>
      </c>
      <c r="E1003" s="138" t="s">
        <v>9</v>
      </c>
      <c r="F1003" s="134">
        <v>1</v>
      </c>
      <c r="G1003" s="143">
        <v>195</v>
      </c>
      <c r="H1003" s="120">
        <f t="shared" si="38"/>
        <v>97.5</v>
      </c>
      <c r="I1003" s="136">
        <f t="shared" si="37"/>
        <v>97.5</v>
      </c>
    </row>
    <row r="1004" spans="1:9" s="139" customFormat="1" ht="14.45" customHeight="1" x14ac:dyDescent="0.2">
      <c r="A1004" s="39">
        <v>503</v>
      </c>
      <c r="B1004" s="134" t="s">
        <v>1153</v>
      </c>
      <c r="C1004" s="135" t="s">
        <v>1154</v>
      </c>
      <c r="D1004" s="155" t="s">
        <v>1493</v>
      </c>
      <c r="E1004" s="138" t="s">
        <v>9</v>
      </c>
      <c r="F1004" s="134">
        <v>1</v>
      </c>
      <c r="G1004" s="143">
        <v>95</v>
      </c>
      <c r="H1004" s="120">
        <f t="shared" si="38"/>
        <v>47.5</v>
      </c>
      <c r="I1004" s="136">
        <f t="shared" si="37"/>
        <v>47.5</v>
      </c>
    </row>
    <row r="1005" spans="1:9" s="139" customFormat="1" ht="14.45" customHeight="1" x14ac:dyDescent="0.2">
      <c r="A1005" s="39">
        <v>504</v>
      </c>
      <c r="B1005" s="134" t="s">
        <v>1155</v>
      </c>
      <c r="C1005" s="135" t="s">
        <v>1154</v>
      </c>
      <c r="D1005" s="155" t="s">
        <v>1493</v>
      </c>
      <c r="E1005" s="138" t="s">
        <v>9</v>
      </c>
      <c r="F1005" s="134">
        <v>1</v>
      </c>
      <c r="G1005" s="143">
        <v>95</v>
      </c>
      <c r="H1005" s="120">
        <f t="shared" si="38"/>
        <v>47.5</v>
      </c>
      <c r="I1005" s="136">
        <f t="shared" si="37"/>
        <v>47.5</v>
      </c>
    </row>
    <row r="1006" spans="1:9" s="139" customFormat="1" ht="14.45" customHeight="1" x14ac:dyDescent="0.2">
      <c r="A1006" s="39">
        <v>505</v>
      </c>
      <c r="B1006" s="134" t="s">
        <v>1156</v>
      </c>
      <c r="C1006" s="135" t="s">
        <v>1154</v>
      </c>
      <c r="D1006" s="155" t="s">
        <v>1493</v>
      </c>
      <c r="E1006" s="138" t="s">
        <v>9</v>
      </c>
      <c r="F1006" s="134">
        <v>1</v>
      </c>
      <c r="G1006" s="143">
        <v>95</v>
      </c>
      <c r="H1006" s="120">
        <f t="shared" si="38"/>
        <v>47.5</v>
      </c>
      <c r="I1006" s="136">
        <f t="shared" si="37"/>
        <v>47.5</v>
      </c>
    </row>
    <row r="1007" spans="1:9" s="139" customFormat="1" ht="14.45" customHeight="1" x14ac:dyDescent="0.2">
      <c r="A1007" s="39">
        <v>506</v>
      </c>
      <c r="B1007" s="134" t="s">
        <v>1157</v>
      </c>
      <c r="C1007" s="135" t="s">
        <v>1154</v>
      </c>
      <c r="D1007" s="155" t="s">
        <v>1493</v>
      </c>
      <c r="E1007" s="138" t="s">
        <v>9</v>
      </c>
      <c r="F1007" s="134">
        <v>1</v>
      </c>
      <c r="G1007" s="143">
        <v>95</v>
      </c>
      <c r="H1007" s="120">
        <f t="shared" si="38"/>
        <v>47.5</v>
      </c>
      <c r="I1007" s="136">
        <f t="shared" si="37"/>
        <v>47.5</v>
      </c>
    </row>
    <row r="1008" spans="1:9" s="139" customFormat="1" ht="14.45" customHeight="1" x14ac:dyDescent="0.2">
      <c r="A1008" s="39">
        <v>507</v>
      </c>
      <c r="B1008" s="134" t="s">
        <v>1158</v>
      </c>
      <c r="C1008" s="135" t="s">
        <v>1154</v>
      </c>
      <c r="D1008" s="155" t="s">
        <v>1493</v>
      </c>
      <c r="E1008" s="138" t="s">
        <v>9</v>
      </c>
      <c r="F1008" s="134">
        <v>1</v>
      </c>
      <c r="G1008" s="143">
        <v>95</v>
      </c>
      <c r="H1008" s="120">
        <f t="shared" si="38"/>
        <v>47.5</v>
      </c>
      <c r="I1008" s="136">
        <f t="shared" si="37"/>
        <v>47.5</v>
      </c>
    </row>
    <row r="1009" spans="1:9" s="139" customFormat="1" ht="14.45" customHeight="1" x14ac:dyDescent="0.2">
      <c r="A1009" s="39">
        <v>508</v>
      </c>
      <c r="B1009" s="134">
        <v>11136057</v>
      </c>
      <c r="C1009" s="135" t="s">
        <v>1159</v>
      </c>
      <c r="D1009" s="155" t="s">
        <v>1493</v>
      </c>
      <c r="E1009" s="138" t="s">
        <v>9</v>
      </c>
      <c r="F1009" s="134">
        <v>1</v>
      </c>
      <c r="G1009" s="143">
        <v>137</v>
      </c>
      <c r="H1009" s="120">
        <f t="shared" si="38"/>
        <v>68.5</v>
      </c>
      <c r="I1009" s="136">
        <f t="shared" si="37"/>
        <v>68.5</v>
      </c>
    </row>
    <row r="1010" spans="1:9" s="139" customFormat="1" ht="14.45" customHeight="1" x14ac:dyDescent="0.2">
      <c r="A1010" s="39">
        <v>509</v>
      </c>
      <c r="B1010" s="134" t="s">
        <v>1160</v>
      </c>
      <c r="C1010" s="135" t="s">
        <v>861</v>
      </c>
      <c r="D1010" s="155" t="s">
        <v>1493</v>
      </c>
      <c r="E1010" s="138" t="s">
        <v>9</v>
      </c>
      <c r="F1010" s="134">
        <v>1</v>
      </c>
      <c r="G1010" s="143">
        <v>250</v>
      </c>
      <c r="H1010" s="120">
        <f t="shared" si="38"/>
        <v>125</v>
      </c>
      <c r="I1010" s="136">
        <f t="shared" si="37"/>
        <v>125</v>
      </c>
    </row>
    <row r="1011" spans="1:9" s="139" customFormat="1" ht="14.45" customHeight="1" x14ac:dyDescent="0.2">
      <c r="A1011" s="39">
        <v>510</v>
      </c>
      <c r="B1011" s="134" t="s">
        <v>1161</v>
      </c>
      <c r="C1011" s="135" t="s">
        <v>1152</v>
      </c>
      <c r="D1011" s="155" t="s">
        <v>1493</v>
      </c>
      <c r="E1011" s="138" t="s">
        <v>9</v>
      </c>
      <c r="F1011" s="134">
        <v>1</v>
      </c>
      <c r="G1011" s="143">
        <v>214</v>
      </c>
      <c r="H1011" s="120">
        <f t="shared" si="38"/>
        <v>107</v>
      </c>
      <c r="I1011" s="136">
        <f t="shared" si="37"/>
        <v>107</v>
      </c>
    </row>
    <row r="1012" spans="1:9" s="139" customFormat="1" ht="14.45" customHeight="1" x14ac:dyDescent="0.2">
      <c r="A1012" s="39">
        <v>511</v>
      </c>
      <c r="B1012" s="134" t="s">
        <v>1162</v>
      </c>
      <c r="C1012" s="135" t="s">
        <v>1152</v>
      </c>
      <c r="D1012" s="155" t="s">
        <v>1493</v>
      </c>
      <c r="E1012" s="138" t="s">
        <v>9</v>
      </c>
      <c r="F1012" s="134">
        <v>1</v>
      </c>
      <c r="G1012" s="143">
        <v>214</v>
      </c>
      <c r="H1012" s="120">
        <f t="shared" si="38"/>
        <v>107</v>
      </c>
      <c r="I1012" s="136">
        <f t="shared" si="37"/>
        <v>107</v>
      </c>
    </row>
    <row r="1013" spans="1:9" s="139" customFormat="1" ht="14.45" customHeight="1" x14ac:dyDescent="0.2">
      <c r="A1013" s="39">
        <v>512</v>
      </c>
      <c r="B1013" s="134">
        <v>11136075</v>
      </c>
      <c r="C1013" s="135" t="s">
        <v>1163</v>
      </c>
      <c r="D1013" s="155" t="s">
        <v>1493</v>
      </c>
      <c r="E1013" s="138" t="s">
        <v>9</v>
      </c>
      <c r="F1013" s="134">
        <v>1</v>
      </c>
      <c r="G1013" s="143">
        <v>96</v>
      </c>
      <c r="H1013" s="120">
        <f t="shared" si="38"/>
        <v>48</v>
      </c>
      <c r="I1013" s="136">
        <f t="shared" si="37"/>
        <v>48</v>
      </c>
    </row>
    <row r="1014" spans="1:9" s="139" customFormat="1" ht="14.45" customHeight="1" x14ac:dyDescent="0.2">
      <c r="A1014" s="39">
        <v>513</v>
      </c>
      <c r="B1014" s="134">
        <v>11136088</v>
      </c>
      <c r="C1014" s="135" t="s">
        <v>485</v>
      </c>
      <c r="D1014" s="155" t="s">
        <v>1493</v>
      </c>
      <c r="E1014" s="138" t="s">
        <v>9</v>
      </c>
      <c r="F1014" s="134">
        <v>1</v>
      </c>
      <c r="G1014" s="143">
        <v>88</v>
      </c>
      <c r="H1014" s="120">
        <f t="shared" si="38"/>
        <v>44</v>
      </c>
      <c r="I1014" s="136">
        <f t="shared" ref="I1014:I1060" si="39">G1014-H1014</f>
        <v>44</v>
      </c>
    </row>
    <row r="1015" spans="1:9" s="139" customFormat="1" ht="14.45" customHeight="1" x14ac:dyDescent="0.2">
      <c r="A1015" s="39">
        <v>514</v>
      </c>
      <c r="B1015" s="134">
        <v>11136119</v>
      </c>
      <c r="C1015" s="135" t="s">
        <v>168</v>
      </c>
      <c r="D1015" s="155" t="s">
        <v>1493</v>
      </c>
      <c r="E1015" s="138" t="s">
        <v>9</v>
      </c>
      <c r="F1015" s="134">
        <v>1</v>
      </c>
      <c r="G1015" s="143">
        <v>230</v>
      </c>
      <c r="H1015" s="120">
        <f t="shared" ref="H1015:H1078" si="40">G1015/2</f>
        <v>115</v>
      </c>
      <c r="I1015" s="136">
        <f t="shared" si="39"/>
        <v>115</v>
      </c>
    </row>
    <row r="1016" spans="1:9" s="139" customFormat="1" x14ac:dyDescent="0.2">
      <c r="A1016" s="39">
        <v>515</v>
      </c>
      <c r="B1016" s="134" t="s">
        <v>1164</v>
      </c>
      <c r="C1016" s="135" t="s">
        <v>1165</v>
      </c>
      <c r="D1016" s="134">
        <v>2012</v>
      </c>
      <c r="E1016" s="138" t="s">
        <v>9</v>
      </c>
      <c r="F1016" s="134">
        <v>1</v>
      </c>
      <c r="G1016" s="143">
        <v>330</v>
      </c>
      <c r="H1016" s="120">
        <f t="shared" si="40"/>
        <v>165</v>
      </c>
      <c r="I1016" s="136">
        <f t="shared" si="39"/>
        <v>165</v>
      </c>
    </row>
    <row r="1017" spans="1:9" s="139" customFormat="1" x14ac:dyDescent="0.2">
      <c r="A1017" s="39">
        <v>516</v>
      </c>
      <c r="B1017" s="134" t="s">
        <v>1166</v>
      </c>
      <c r="C1017" s="135" t="s">
        <v>183</v>
      </c>
      <c r="D1017" s="134">
        <v>2012</v>
      </c>
      <c r="E1017" s="138" t="s">
        <v>9</v>
      </c>
      <c r="F1017" s="134">
        <v>1</v>
      </c>
      <c r="G1017" s="143">
        <v>490</v>
      </c>
      <c r="H1017" s="120">
        <f t="shared" si="40"/>
        <v>245</v>
      </c>
      <c r="I1017" s="136">
        <f t="shared" si="39"/>
        <v>245</v>
      </c>
    </row>
    <row r="1018" spans="1:9" s="139" customFormat="1" x14ac:dyDescent="0.2">
      <c r="A1018" s="39">
        <v>517</v>
      </c>
      <c r="B1018" s="134" t="s">
        <v>1167</v>
      </c>
      <c r="C1018" s="135" t="s">
        <v>183</v>
      </c>
      <c r="D1018" s="134">
        <v>2012</v>
      </c>
      <c r="E1018" s="138" t="s">
        <v>9</v>
      </c>
      <c r="F1018" s="134">
        <v>1</v>
      </c>
      <c r="G1018" s="143">
        <v>490</v>
      </c>
      <c r="H1018" s="120">
        <f t="shared" si="40"/>
        <v>245</v>
      </c>
      <c r="I1018" s="136">
        <f t="shared" si="39"/>
        <v>245</v>
      </c>
    </row>
    <row r="1019" spans="1:9" s="139" customFormat="1" x14ac:dyDescent="0.2">
      <c r="A1019" s="39">
        <v>518</v>
      </c>
      <c r="B1019" s="134" t="s">
        <v>1168</v>
      </c>
      <c r="C1019" s="135" t="s">
        <v>183</v>
      </c>
      <c r="D1019" s="134">
        <v>2012</v>
      </c>
      <c r="E1019" s="138" t="s">
        <v>9</v>
      </c>
      <c r="F1019" s="134">
        <v>1</v>
      </c>
      <c r="G1019" s="143">
        <v>490</v>
      </c>
      <c r="H1019" s="120">
        <f t="shared" si="40"/>
        <v>245</v>
      </c>
      <c r="I1019" s="136">
        <f t="shared" si="39"/>
        <v>245</v>
      </c>
    </row>
    <row r="1020" spans="1:9" s="139" customFormat="1" x14ac:dyDescent="0.2">
      <c r="A1020" s="39">
        <v>519</v>
      </c>
      <c r="B1020" s="134" t="s">
        <v>1169</v>
      </c>
      <c r="C1020" s="135" t="s">
        <v>183</v>
      </c>
      <c r="D1020" s="134">
        <v>2012</v>
      </c>
      <c r="E1020" s="138" t="s">
        <v>9</v>
      </c>
      <c r="F1020" s="134">
        <v>1</v>
      </c>
      <c r="G1020" s="143">
        <v>490</v>
      </c>
      <c r="H1020" s="120">
        <f t="shared" si="40"/>
        <v>245</v>
      </c>
      <c r="I1020" s="136">
        <f t="shared" si="39"/>
        <v>245</v>
      </c>
    </row>
    <row r="1021" spans="1:9" s="139" customFormat="1" x14ac:dyDescent="0.2">
      <c r="A1021" s="39">
        <v>520</v>
      </c>
      <c r="B1021" s="134" t="s">
        <v>1170</v>
      </c>
      <c r="C1021" s="135" t="s">
        <v>197</v>
      </c>
      <c r="D1021" s="134">
        <v>2012</v>
      </c>
      <c r="E1021" s="138" t="s">
        <v>9</v>
      </c>
      <c r="F1021" s="134">
        <v>1</v>
      </c>
      <c r="G1021" s="143">
        <v>583.29</v>
      </c>
      <c r="H1021" s="120">
        <f t="shared" si="40"/>
        <v>291.64499999999998</v>
      </c>
      <c r="I1021" s="136">
        <f t="shared" si="39"/>
        <v>291.64499999999998</v>
      </c>
    </row>
    <row r="1022" spans="1:9" s="139" customFormat="1" x14ac:dyDescent="0.2">
      <c r="A1022" s="39">
        <v>521</v>
      </c>
      <c r="B1022" s="134" t="s">
        <v>1171</v>
      </c>
      <c r="C1022" s="135" t="s">
        <v>197</v>
      </c>
      <c r="D1022" s="134">
        <v>2012</v>
      </c>
      <c r="E1022" s="138" t="s">
        <v>9</v>
      </c>
      <c r="F1022" s="134">
        <v>1</v>
      </c>
      <c r="G1022" s="143">
        <v>583.29</v>
      </c>
      <c r="H1022" s="120">
        <f t="shared" si="40"/>
        <v>291.64499999999998</v>
      </c>
      <c r="I1022" s="136">
        <f t="shared" si="39"/>
        <v>291.64499999999998</v>
      </c>
    </row>
    <row r="1023" spans="1:9" s="139" customFormat="1" x14ac:dyDescent="0.2">
      <c r="A1023" s="39">
        <v>522</v>
      </c>
      <c r="B1023" s="134" t="s">
        <v>1172</v>
      </c>
      <c r="C1023" s="135" t="s">
        <v>861</v>
      </c>
      <c r="D1023" s="134">
        <v>2012</v>
      </c>
      <c r="E1023" s="138" t="s">
        <v>9</v>
      </c>
      <c r="F1023" s="134">
        <v>1</v>
      </c>
      <c r="G1023" s="143">
        <v>583.33000000000004</v>
      </c>
      <c r="H1023" s="120">
        <f t="shared" si="40"/>
        <v>291.66500000000002</v>
      </c>
      <c r="I1023" s="136">
        <f t="shared" si="39"/>
        <v>291.66500000000002</v>
      </c>
    </row>
    <row r="1024" spans="1:9" s="139" customFormat="1" x14ac:dyDescent="0.2">
      <c r="A1024" s="39">
        <v>523</v>
      </c>
      <c r="B1024" s="134" t="s">
        <v>1173</v>
      </c>
      <c r="C1024" s="135" t="s">
        <v>183</v>
      </c>
      <c r="D1024" s="134">
        <v>2012</v>
      </c>
      <c r="E1024" s="138" t="s">
        <v>9</v>
      </c>
      <c r="F1024" s="134">
        <v>1</v>
      </c>
      <c r="G1024" s="143">
        <v>490</v>
      </c>
      <c r="H1024" s="120">
        <f t="shared" si="40"/>
        <v>245</v>
      </c>
      <c r="I1024" s="136">
        <f t="shared" si="39"/>
        <v>245</v>
      </c>
    </row>
    <row r="1025" spans="1:9" s="139" customFormat="1" x14ac:dyDescent="0.2">
      <c r="A1025" s="39">
        <v>524</v>
      </c>
      <c r="B1025" s="134" t="s">
        <v>1174</v>
      </c>
      <c r="C1025" s="135" t="s">
        <v>197</v>
      </c>
      <c r="D1025" s="134">
        <v>2012</v>
      </c>
      <c r="E1025" s="138" t="s">
        <v>9</v>
      </c>
      <c r="F1025" s="134">
        <v>1</v>
      </c>
      <c r="G1025" s="143">
        <v>583.29</v>
      </c>
      <c r="H1025" s="120">
        <f t="shared" si="40"/>
        <v>291.64499999999998</v>
      </c>
      <c r="I1025" s="136">
        <f t="shared" si="39"/>
        <v>291.64499999999998</v>
      </c>
    </row>
    <row r="1026" spans="1:9" s="139" customFormat="1" x14ac:dyDescent="0.2">
      <c r="A1026" s="39">
        <v>525</v>
      </c>
      <c r="B1026" s="134" t="s">
        <v>1175</v>
      </c>
      <c r="C1026" s="135" t="s">
        <v>197</v>
      </c>
      <c r="D1026" s="134">
        <v>2012</v>
      </c>
      <c r="E1026" s="138" t="s">
        <v>9</v>
      </c>
      <c r="F1026" s="134">
        <v>1</v>
      </c>
      <c r="G1026" s="143">
        <v>583.29</v>
      </c>
      <c r="H1026" s="120">
        <f t="shared" si="40"/>
        <v>291.64499999999998</v>
      </c>
      <c r="I1026" s="136">
        <f t="shared" si="39"/>
        <v>291.64499999999998</v>
      </c>
    </row>
    <row r="1027" spans="1:9" s="139" customFormat="1" x14ac:dyDescent="0.2">
      <c r="A1027" s="39">
        <v>526</v>
      </c>
      <c r="B1027" s="134" t="s">
        <v>1176</v>
      </c>
      <c r="C1027" s="135" t="s">
        <v>197</v>
      </c>
      <c r="D1027" s="134">
        <v>2012</v>
      </c>
      <c r="E1027" s="138" t="s">
        <v>9</v>
      </c>
      <c r="F1027" s="134">
        <v>1</v>
      </c>
      <c r="G1027" s="143">
        <v>583.29</v>
      </c>
      <c r="H1027" s="120">
        <f t="shared" si="40"/>
        <v>291.64499999999998</v>
      </c>
      <c r="I1027" s="136">
        <f t="shared" si="39"/>
        <v>291.64499999999998</v>
      </c>
    </row>
    <row r="1028" spans="1:9" s="139" customFormat="1" x14ac:dyDescent="0.2">
      <c r="A1028" s="39">
        <v>527</v>
      </c>
      <c r="B1028" s="134" t="s">
        <v>1177</v>
      </c>
      <c r="C1028" s="135" t="s">
        <v>197</v>
      </c>
      <c r="D1028" s="134">
        <v>2012</v>
      </c>
      <c r="E1028" s="138" t="s">
        <v>9</v>
      </c>
      <c r="F1028" s="134">
        <v>1</v>
      </c>
      <c r="G1028" s="143">
        <v>583.29</v>
      </c>
      <c r="H1028" s="120">
        <f t="shared" si="40"/>
        <v>291.64499999999998</v>
      </c>
      <c r="I1028" s="136">
        <f t="shared" si="39"/>
        <v>291.64499999999998</v>
      </c>
    </row>
    <row r="1029" spans="1:9" s="139" customFormat="1" x14ac:dyDescent="0.2">
      <c r="A1029" s="39">
        <v>528</v>
      </c>
      <c r="B1029" s="134" t="s">
        <v>1178</v>
      </c>
      <c r="C1029" s="135" t="s">
        <v>1179</v>
      </c>
      <c r="D1029" s="134">
        <v>2012</v>
      </c>
      <c r="E1029" s="138" t="s">
        <v>9</v>
      </c>
      <c r="F1029" s="134">
        <v>1</v>
      </c>
      <c r="G1029" s="143">
        <v>150</v>
      </c>
      <c r="H1029" s="120">
        <f t="shared" si="40"/>
        <v>75</v>
      </c>
      <c r="I1029" s="136">
        <f t="shared" si="39"/>
        <v>75</v>
      </c>
    </row>
    <row r="1030" spans="1:9" s="139" customFormat="1" x14ac:dyDescent="0.2">
      <c r="A1030" s="39">
        <v>529</v>
      </c>
      <c r="B1030" s="134" t="s">
        <v>1180</v>
      </c>
      <c r="C1030" s="135" t="s">
        <v>861</v>
      </c>
      <c r="D1030" s="134">
        <v>2012</v>
      </c>
      <c r="E1030" s="138" t="s">
        <v>9</v>
      </c>
      <c r="F1030" s="134">
        <v>1</v>
      </c>
      <c r="G1030" s="143">
        <v>583.33000000000004</v>
      </c>
      <c r="H1030" s="120">
        <f t="shared" si="40"/>
        <v>291.66500000000002</v>
      </c>
      <c r="I1030" s="136">
        <f t="shared" si="39"/>
        <v>291.66500000000002</v>
      </c>
    </row>
    <row r="1031" spans="1:9" s="139" customFormat="1" x14ac:dyDescent="0.2">
      <c r="A1031" s="39">
        <v>530</v>
      </c>
      <c r="B1031" s="134" t="s">
        <v>1181</v>
      </c>
      <c r="C1031" s="135" t="s">
        <v>1154</v>
      </c>
      <c r="D1031" s="134">
        <v>2016</v>
      </c>
      <c r="E1031" s="138" t="s">
        <v>9</v>
      </c>
      <c r="F1031" s="134">
        <v>1</v>
      </c>
      <c r="G1031" s="143">
        <v>680</v>
      </c>
      <c r="H1031" s="120">
        <f t="shared" si="40"/>
        <v>340</v>
      </c>
      <c r="I1031" s="136">
        <f t="shared" si="39"/>
        <v>340</v>
      </c>
    </row>
    <row r="1032" spans="1:9" s="139" customFormat="1" x14ac:dyDescent="0.2">
      <c r="A1032" s="39">
        <v>531</v>
      </c>
      <c r="B1032" s="134" t="s">
        <v>1182</v>
      </c>
      <c r="C1032" s="135" t="s">
        <v>1154</v>
      </c>
      <c r="D1032" s="134">
        <v>2016</v>
      </c>
      <c r="E1032" s="138" t="s">
        <v>9</v>
      </c>
      <c r="F1032" s="134">
        <v>1</v>
      </c>
      <c r="G1032" s="143">
        <v>680</v>
      </c>
      <c r="H1032" s="120">
        <f t="shared" si="40"/>
        <v>340</v>
      </c>
      <c r="I1032" s="136">
        <f t="shared" si="39"/>
        <v>340</v>
      </c>
    </row>
    <row r="1033" spans="1:9" s="139" customFormat="1" x14ac:dyDescent="0.2">
      <c r="A1033" s="39">
        <v>532</v>
      </c>
      <c r="B1033" s="134" t="s">
        <v>1183</v>
      </c>
      <c r="C1033" s="135" t="s">
        <v>1154</v>
      </c>
      <c r="D1033" s="134">
        <v>2016</v>
      </c>
      <c r="E1033" s="138" t="s">
        <v>9</v>
      </c>
      <c r="F1033" s="134">
        <v>1</v>
      </c>
      <c r="G1033" s="143">
        <v>680</v>
      </c>
      <c r="H1033" s="120">
        <f t="shared" si="40"/>
        <v>340</v>
      </c>
      <c r="I1033" s="136">
        <f t="shared" si="39"/>
        <v>340</v>
      </c>
    </row>
    <row r="1034" spans="1:9" s="139" customFormat="1" x14ac:dyDescent="0.2">
      <c r="A1034" s="39">
        <v>533</v>
      </c>
      <c r="B1034" s="134" t="s">
        <v>1184</v>
      </c>
      <c r="C1034" s="135" t="s">
        <v>1154</v>
      </c>
      <c r="D1034" s="134">
        <v>2016</v>
      </c>
      <c r="E1034" s="138" t="s">
        <v>9</v>
      </c>
      <c r="F1034" s="134">
        <v>1</v>
      </c>
      <c r="G1034" s="143">
        <v>680</v>
      </c>
      <c r="H1034" s="120">
        <f t="shared" si="40"/>
        <v>340</v>
      </c>
      <c r="I1034" s="136">
        <f t="shared" si="39"/>
        <v>340</v>
      </c>
    </row>
    <row r="1035" spans="1:9" s="139" customFormat="1" x14ac:dyDescent="0.2">
      <c r="A1035" s="39">
        <v>534</v>
      </c>
      <c r="B1035" s="134">
        <v>11136152</v>
      </c>
      <c r="C1035" s="135" t="s">
        <v>1185</v>
      </c>
      <c r="D1035" s="134">
        <v>2018</v>
      </c>
      <c r="E1035" s="138" t="s">
        <v>9</v>
      </c>
      <c r="F1035" s="134">
        <v>1</v>
      </c>
      <c r="G1035" s="143">
        <v>965</v>
      </c>
      <c r="H1035" s="120">
        <f t="shared" si="40"/>
        <v>482.5</v>
      </c>
      <c r="I1035" s="136">
        <f t="shared" si="39"/>
        <v>482.5</v>
      </c>
    </row>
    <row r="1036" spans="1:9" s="139" customFormat="1" x14ac:dyDescent="0.2">
      <c r="A1036" s="39">
        <v>535</v>
      </c>
      <c r="B1036" s="134">
        <v>11136153</v>
      </c>
      <c r="C1036" s="135" t="s">
        <v>1185</v>
      </c>
      <c r="D1036" s="134">
        <v>2018</v>
      </c>
      <c r="E1036" s="138" t="s">
        <v>9</v>
      </c>
      <c r="F1036" s="134">
        <v>1</v>
      </c>
      <c r="G1036" s="143">
        <v>965</v>
      </c>
      <c r="H1036" s="120">
        <f t="shared" si="40"/>
        <v>482.5</v>
      </c>
      <c r="I1036" s="136">
        <f t="shared" si="39"/>
        <v>482.5</v>
      </c>
    </row>
    <row r="1037" spans="1:9" s="139" customFormat="1" x14ac:dyDescent="0.2">
      <c r="A1037" s="39">
        <v>536</v>
      </c>
      <c r="B1037" s="134">
        <v>11136154</v>
      </c>
      <c r="C1037" s="135" t="s">
        <v>1185</v>
      </c>
      <c r="D1037" s="134">
        <v>2018</v>
      </c>
      <c r="E1037" s="138" t="s">
        <v>9</v>
      </c>
      <c r="F1037" s="134">
        <v>1</v>
      </c>
      <c r="G1037" s="143">
        <v>965</v>
      </c>
      <c r="H1037" s="120">
        <f t="shared" si="40"/>
        <v>482.5</v>
      </c>
      <c r="I1037" s="136">
        <f t="shared" si="39"/>
        <v>482.5</v>
      </c>
    </row>
    <row r="1038" spans="1:9" s="139" customFormat="1" x14ac:dyDescent="0.2">
      <c r="A1038" s="39">
        <v>537</v>
      </c>
      <c r="B1038" s="134">
        <v>11136163</v>
      </c>
      <c r="C1038" s="135" t="s">
        <v>1186</v>
      </c>
      <c r="D1038" s="134">
        <v>2022</v>
      </c>
      <c r="E1038" s="138" t="s">
        <v>9</v>
      </c>
      <c r="F1038" s="134">
        <v>1</v>
      </c>
      <c r="G1038" s="143">
        <v>977.5</v>
      </c>
      <c r="H1038" s="120">
        <f t="shared" si="40"/>
        <v>488.75</v>
      </c>
      <c r="I1038" s="136">
        <f t="shared" si="39"/>
        <v>488.75</v>
      </c>
    </row>
    <row r="1039" spans="1:9" s="139" customFormat="1" x14ac:dyDescent="0.2">
      <c r="A1039" s="39">
        <v>538</v>
      </c>
      <c r="B1039" s="134" t="s">
        <v>1187</v>
      </c>
      <c r="C1039" s="135" t="s">
        <v>1188</v>
      </c>
      <c r="D1039" s="134">
        <v>2022</v>
      </c>
      <c r="E1039" s="138" t="s">
        <v>9</v>
      </c>
      <c r="F1039" s="134">
        <v>1</v>
      </c>
      <c r="G1039" s="143">
        <v>97.75</v>
      </c>
      <c r="H1039" s="120">
        <f t="shared" si="40"/>
        <v>48.875</v>
      </c>
      <c r="I1039" s="136">
        <f t="shared" si="39"/>
        <v>48.875</v>
      </c>
    </row>
    <row r="1040" spans="1:9" s="139" customFormat="1" x14ac:dyDescent="0.2">
      <c r="A1040" s="39">
        <v>539</v>
      </c>
      <c r="B1040" s="134" t="s">
        <v>1189</v>
      </c>
      <c r="C1040" s="135" t="s">
        <v>1188</v>
      </c>
      <c r="D1040" s="134">
        <v>2022</v>
      </c>
      <c r="E1040" s="138" t="s">
        <v>9</v>
      </c>
      <c r="F1040" s="134">
        <v>1</v>
      </c>
      <c r="G1040" s="143">
        <v>97.75</v>
      </c>
      <c r="H1040" s="120">
        <f t="shared" si="40"/>
        <v>48.875</v>
      </c>
      <c r="I1040" s="136">
        <f t="shared" si="39"/>
        <v>48.875</v>
      </c>
    </row>
    <row r="1041" spans="1:9" s="139" customFormat="1" ht="25.5" x14ac:dyDescent="0.2">
      <c r="A1041" s="39">
        <v>540</v>
      </c>
      <c r="B1041" s="134">
        <v>11136165</v>
      </c>
      <c r="C1041" s="135" t="s">
        <v>1190</v>
      </c>
      <c r="D1041" s="134">
        <v>2022</v>
      </c>
      <c r="E1041" s="138" t="s">
        <v>9</v>
      </c>
      <c r="F1041" s="134">
        <v>1</v>
      </c>
      <c r="G1041" s="143">
        <v>4380</v>
      </c>
      <c r="H1041" s="120">
        <f t="shared" si="40"/>
        <v>2190</v>
      </c>
      <c r="I1041" s="136">
        <f t="shared" si="39"/>
        <v>2190</v>
      </c>
    </row>
    <row r="1042" spans="1:9" s="139" customFormat="1" x14ac:dyDescent="0.2">
      <c r="A1042" s="39">
        <v>541</v>
      </c>
      <c r="B1042" s="134">
        <v>11136214</v>
      </c>
      <c r="C1042" s="135" t="s">
        <v>1191</v>
      </c>
      <c r="D1042" s="134">
        <v>2022</v>
      </c>
      <c r="E1042" s="138" t="s">
        <v>9</v>
      </c>
      <c r="F1042" s="134">
        <v>1</v>
      </c>
      <c r="G1042" s="143">
        <v>7820.82</v>
      </c>
      <c r="H1042" s="120">
        <f t="shared" si="40"/>
        <v>3910.41</v>
      </c>
      <c r="I1042" s="136">
        <f t="shared" si="39"/>
        <v>3910.41</v>
      </c>
    </row>
    <row r="1043" spans="1:9" s="139" customFormat="1" x14ac:dyDescent="0.2">
      <c r="A1043" s="39">
        <v>542</v>
      </c>
      <c r="B1043" s="134" t="s">
        <v>1192</v>
      </c>
      <c r="C1043" s="135" t="s">
        <v>1193</v>
      </c>
      <c r="D1043" s="134">
        <v>2022</v>
      </c>
      <c r="E1043" s="138" t="s">
        <v>9</v>
      </c>
      <c r="F1043" s="134">
        <v>1</v>
      </c>
      <c r="G1043" s="143">
        <v>7890.65</v>
      </c>
      <c r="H1043" s="120">
        <f t="shared" si="40"/>
        <v>3945.3249999999998</v>
      </c>
      <c r="I1043" s="136">
        <f t="shared" si="39"/>
        <v>3945.3249999999998</v>
      </c>
    </row>
    <row r="1044" spans="1:9" s="139" customFormat="1" x14ac:dyDescent="0.2">
      <c r="A1044" s="39">
        <v>543</v>
      </c>
      <c r="B1044" s="134" t="s">
        <v>1194</v>
      </c>
      <c r="C1044" s="135" t="s">
        <v>1195</v>
      </c>
      <c r="D1044" s="134">
        <v>2022</v>
      </c>
      <c r="E1044" s="138" t="s">
        <v>9</v>
      </c>
      <c r="F1044" s="134">
        <v>1</v>
      </c>
      <c r="G1044" s="143">
        <v>7890.65</v>
      </c>
      <c r="H1044" s="120">
        <f t="shared" si="40"/>
        <v>3945.3249999999998</v>
      </c>
      <c r="I1044" s="136">
        <f t="shared" si="39"/>
        <v>3945.3249999999998</v>
      </c>
    </row>
    <row r="1045" spans="1:9" s="139" customFormat="1" x14ac:dyDescent="0.2">
      <c r="A1045" s="39">
        <v>544</v>
      </c>
      <c r="B1045" s="134">
        <v>11136216</v>
      </c>
      <c r="C1045" s="135" t="s">
        <v>1196</v>
      </c>
      <c r="D1045" s="134">
        <v>2022</v>
      </c>
      <c r="E1045" s="138" t="s">
        <v>9</v>
      </c>
      <c r="F1045" s="134">
        <v>1</v>
      </c>
      <c r="G1045" s="143">
        <v>8016.34</v>
      </c>
      <c r="H1045" s="120">
        <f t="shared" si="40"/>
        <v>4008.17</v>
      </c>
      <c r="I1045" s="136">
        <f t="shared" si="39"/>
        <v>4008.17</v>
      </c>
    </row>
    <row r="1046" spans="1:9" s="139" customFormat="1" x14ac:dyDescent="0.2">
      <c r="A1046" s="39">
        <v>545</v>
      </c>
      <c r="B1046" s="134">
        <v>11136217</v>
      </c>
      <c r="C1046" s="135" t="s">
        <v>1197</v>
      </c>
      <c r="D1046" s="134">
        <v>2022</v>
      </c>
      <c r="E1046" s="138" t="s">
        <v>9</v>
      </c>
      <c r="F1046" s="134">
        <v>1</v>
      </c>
      <c r="G1046" s="143">
        <v>8193.24</v>
      </c>
      <c r="H1046" s="120">
        <f t="shared" si="40"/>
        <v>4096.62</v>
      </c>
      <c r="I1046" s="136">
        <f t="shared" si="39"/>
        <v>4096.62</v>
      </c>
    </row>
    <row r="1047" spans="1:9" s="139" customFormat="1" x14ac:dyDescent="0.2">
      <c r="A1047" s="39">
        <v>546</v>
      </c>
      <c r="B1047" s="134">
        <v>11136218</v>
      </c>
      <c r="C1047" s="135" t="s">
        <v>1198</v>
      </c>
      <c r="D1047" s="134">
        <v>2022</v>
      </c>
      <c r="E1047" s="138" t="s">
        <v>9</v>
      </c>
      <c r="F1047" s="134">
        <v>1</v>
      </c>
      <c r="G1047" s="143">
        <v>10558.11</v>
      </c>
      <c r="H1047" s="120">
        <f t="shared" si="40"/>
        <v>5279.0550000000003</v>
      </c>
      <c r="I1047" s="136">
        <f t="shared" si="39"/>
        <v>5279.0550000000003</v>
      </c>
    </row>
    <row r="1048" spans="1:9" s="139" customFormat="1" x14ac:dyDescent="0.2">
      <c r="A1048" s="39">
        <v>547</v>
      </c>
      <c r="B1048" s="134" t="s">
        <v>1199</v>
      </c>
      <c r="C1048" s="135" t="s">
        <v>1200</v>
      </c>
      <c r="D1048" s="134">
        <v>2022</v>
      </c>
      <c r="E1048" s="138" t="s">
        <v>9</v>
      </c>
      <c r="F1048" s="134">
        <v>1</v>
      </c>
      <c r="G1048" s="143">
        <v>2314.29</v>
      </c>
      <c r="H1048" s="120">
        <f t="shared" si="40"/>
        <v>1157.145</v>
      </c>
      <c r="I1048" s="136">
        <f t="shared" si="39"/>
        <v>1157.145</v>
      </c>
    </row>
    <row r="1049" spans="1:9" s="139" customFormat="1" x14ac:dyDescent="0.2">
      <c r="A1049" s="39">
        <v>548</v>
      </c>
      <c r="B1049" s="134" t="s">
        <v>1201</v>
      </c>
      <c r="C1049" s="135" t="s">
        <v>1202</v>
      </c>
      <c r="D1049" s="134">
        <v>2022</v>
      </c>
      <c r="E1049" s="138" t="s">
        <v>9</v>
      </c>
      <c r="F1049" s="134">
        <v>1</v>
      </c>
      <c r="G1049" s="143">
        <v>2314.29</v>
      </c>
      <c r="H1049" s="120">
        <f t="shared" si="40"/>
        <v>1157.145</v>
      </c>
      <c r="I1049" s="136">
        <f t="shared" si="39"/>
        <v>1157.145</v>
      </c>
    </row>
    <row r="1050" spans="1:9" s="139" customFormat="1" x14ac:dyDescent="0.2">
      <c r="A1050" s="39">
        <v>549</v>
      </c>
      <c r="B1050" s="134" t="s">
        <v>1203</v>
      </c>
      <c r="C1050" s="135" t="s">
        <v>1204</v>
      </c>
      <c r="D1050" s="134">
        <v>2022</v>
      </c>
      <c r="E1050" s="138" t="s">
        <v>9</v>
      </c>
      <c r="F1050" s="134">
        <v>1</v>
      </c>
      <c r="G1050" s="143">
        <v>2614.64</v>
      </c>
      <c r="H1050" s="120">
        <f t="shared" si="40"/>
        <v>1307.32</v>
      </c>
      <c r="I1050" s="136">
        <f t="shared" si="39"/>
        <v>1307.32</v>
      </c>
    </row>
    <row r="1051" spans="1:9" s="139" customFormat="1" x14ac:dyDescent="0.2">
      <c r="A1051" s="39">
        <v>550</v>
      </c>
      <c r="B1051" s="134" t="s">
        <v>1205</v>
      </c>
      <c r="C1051" s="135" t="s">
        <v>1204</v>
      </c>
      <c r="D1051" s="134">
        <v>2022</v>
      </c>
      <c r="E1051" s="138" t="s">
        <v>9</v>
      </c>
      <c r="F1051" s="134">
        <v>1</v>
      </c>
      <c r="G1051" s="143">
        <v>2614.64</v>
      </c>
      <c r="H1051" s="120">
        <f t="shared" si="40"/>
        <v>1307.32</v>
      </c>
      <c r="I1051" s="136">
        <f t="shared" si="39"/>
        <v>1307.32</v>
      </c>
    </row>
    <row r="1052" spans="1:9" s="139" customFormat="1" x14ac:dyDescent="0.2">
      <c r="A1052" s="39">
        <v>551</v>
      </c>
      <c r="B1052" s="134" t="s">
        <v>1206</v>
      </c>
      <c r="C1052" s="135" t="s">
        <v>1202</v>
      </c>
      <c r="D1052" s="134">
        <v>2022</v>
      </c>
      <c r="E1052" s="138" t="s">
        <v>9</v>
      </c>
      <c r="F1052" s="134">
        <v>1</v>
      </c>
      <c r="G1052" s="143">
        <v>2314.29</v>
      </c>
      <c r="H1052" s="120">
        <f t="shared" si="40"/>
        <v>1157.145</v>
      </c>
      <c r="I1052" s="136">
        <f t="shared" si="39"/>
        <v>1157.145</v>
      </c>
    </row>
    <row r="1053" spans="1:9" s="139" customFormat="1" x14ac:dyDescent="0.2">
      <c r="A1053" s="39">
        <v>552</v>
      </c>
      <c r="B1053" s="134" t="s">
        <v>1207</v>
      </c>
      <c r="C1053" s="135" t="s">
        <v>1202</v>
      </c>
      <c r="D1053" s="134">
        <v>2022</v>
      </c>
      <c r="E1053" s="138" t="s">
        <v>9</v>
      </c>
      <c r="F1053" s="134">
        <v>1</v>
      </c>
      <c r="G1053" s="143">
        <v>2314.29</v>
      </c>
      <c r="H1053" s="120">
        <f t="shared" si="40"/>
        <v>1157.145</v>
      </c>
      <c r="I1053" s="136">
        <f t="shared" si="39"/>
        <v>1157.145</v>
      </c>
    </row>
    <row r="1054" spans="1:9" s="139" customFormat="1" x14ac:dyDescent="0.2">
      <c r="A1054" s="39">
        <v>553</v>
      </c>
      <c r="B1054" s="134">
        <v>11136229</v>
      </c>
      <c r="C1054" s="135" t="s">
        <v>157</v>
      </c>
      <c r="D1054" s="134">
        <v>2022</v>
      </c>
      <c r="E1054" s="138" t="s">
        <v>9</v>
      </c>
      <c r="F1054" s="134">
        <v>1</v>
      </c>
      <c r="G1054" s="143">
        <v>594.99</v>
      </c>
      <c r="H1054" s="120">
        <f t="shared" si="40"/>
        <v>297.495</v>
      </c>
      <c r="I1054" s="136">
        <f t="shared" si="39"/>
        <v>297.495</v>
      </c>
    </row>
    <row r="1055" spans="1:9" s="139" customFormat="1" x14ac:dyDescent="0.2">
      <c r="A1055" s="39">
        <v>554</v>
      </c>
      <c r="B1055" s="134">
        <v>11136230</v>
      </c>
      <c r="C1055" s="135" t="s">
        <v>157</v>
      </c>
      <c r="D1055" s="134">
        <v>2022</v>
      </c>
      <c r="E1055" s="138" t="s">
        <v>9</v>
      </c>
      <c r="F1055" s="134">
        <v>1</v>
      </c>
      <c r="G1055" s="143">
        <v>595</v>
      </c>
      <c r="H1055" s="120">
        <f t="shared" si="40"/>
        <v>297.5</v>
      </c>
      <c r="I1055" s="136">
        <f t="shared" si="39"/>
        <v>297.5</v>
      </c>
    </row>
    <row r="1056" spans="1:9" s="139" customFormat="1" x14ac:dyDescent="0.2">
      <c r="A1056" s="39">
        <v>555</v>
      </c>
      <c r="B1056" s="134">
        <v>11136231</v>
      </c>
      <c r="C1056" s="135" t="s">
        <v>1208</v>
      </c>
      <c r="D1056" s="134">
        <v>2023</v>
      </c>
      <c r="E1056" s="138" t="s">
        <v>9</v>
      </c>
      <c r="F1056" s="134">
        <v>1</v>
      </c>
      <c r="G1056" s="143">
        <v>2419.75</v>
      </c>
      <c r="H1056" s="120">
        <f t="shared" si="40"/>
        <v>1209.875</v>
      </c>
      <c r="I1056" s="136">
        <f t="shared" si="39"/>
        <v>1209.875</v>
      </c>
    </row>
    <row r="1057" spans="1:9" s="139" customFormat="1" x14ac:dyDescent="0.2">
      <c r="A1057" s="39">
        <v>556</v>
      </c>
      <c r="B1057" s="134">
        <v>11136232</v>
      </c>
      <c r="C1057" s="135" t="s">
        <v>1209</v>
      </c>
      <c r="D1057" s="134">
        <v>2023</v>
      </c>
      <c r="E1057" s="138" t="s">
        <v>9</v>
      </c>
      <c r="F1057" s="134">
        <v>1</v>
      </c>
      <c r="G1057" s="143">
        <v>1004.18</v>
      </c>
      <c r="H1057" s="120">
        <f t="shared" si="40"/>
        <v>502.09</v>
      </c>
      <c r="I1057" s="136">
        <f t="shared" si="39"/>
        <v>502.09</v>
      </c>
    </row>
    <row r="1058" spans="1:9" s="139" customFormat="1" x14ac:dyDescent="0.2">
      <c r="A1058" s="39">
        <v>557</v>
      </c>
      <c r="B1058" s="134">
        <v>11136233</v>
      </c>
      <c r="C1058" s="135" t="s">
        <v>1209</v>
      </c>
      <c r="D1058" s="134">
        <v>2023</v>
      </c>
      <c r="E1058" s="138" t="s">
        <v>9</v>
      </c>
      <c r="F1058" s="134">
        <v>1</v>
      </c>
      <c r="G1058" s="143">
        <v>1004.18</v>
      </c>
      <c r="H1058" s="120">
        <f t="shared" si="40"/>
        <v>502.09</v>
      </c>
      <c r="I1058" s="136">
        <f t="shared" si="39"/>
        <v>502.09</v>
      </c>
    </row>
    <row r="1059" spans="1:9" s="139" customFormat="1" x14ac:dyDescent="0.2">
      <c r="A1059" s="39">
        <v>558</v>
      </c>
      <c r="B1059" s="134">
        <v>11136234</v>
      </c>
      <c r="C1059" s="135" t="s">
        <v>1209</v>
      </c>
      <c r="D1059" s="134">
        <v>2023</v>
      </c>
      <c r="E1059" s="138" t="s">
        <v>9</v>
      </c>
      <c r="F1059" s="134">
        <v>1</v>
      </c>
      <c r="G1059" s="143">
        <v>1004.18</v>
      </c>
      <c r="H1059" s="120">
        <f t="shared" si="40"/>
        <v>502.09</v>
      </c>
      <c r="I1059" s="136">
        <f t="shared" si="39"/>
        <v>502.09</v>
      </c>
    </row>
    <row r="1060" spans="1:9" s="139" customFormat="1" x14ac:dyDescent="0.2">
      <c r="A1060" s="39">
        <v>559</v>
      </c>
      <c r="B1060" s="134">
        <v>11136235</v>
      </c>
      <c r="C1060" s="135" t="s">
        <v>1209</v>
      </c>
      <c r="D1060" s="134">
        <v>2023</v>
      </c>
      <c r="E1060" s="138" t="s">
        <v>9</v>
      </c>
      <c r="F1060" s="134">
        <v>1</v>
      </c>
      <c r="G1060" s="143">
        <v>1004.18</v>
      </c>
      <c r="H1060" s="120">
        <f t="shared" si="40"/>
        <v>502.09</v>
      </c>
      <c r="I1060" s="136">
        <f t="shared" si="39"/>
        <v>502.09</v>
      </c>
    </row>
    <row r="1061" spans="1:9" s="139" customFormat="1" x14ac:dyDescent="0.2">
      <c r="A1061" s="39">
        <v>560</v>
      </c>
      <c r="B1061" s="134">
        <v>11136236</v>
      </c>
      <c r="C1061" s="135" t="s">
        <v>1210</v>
      </c>
      <c r="D1061" s="134">
        <v>2023</v>
      </c>
      <c r="E1061" s="138" t="s">
        <v>9</v>
      </c>
      <c r="F1061" s="134">
        <v>1</v>
      </c>
      <c r="G1061" s="143">
        <v>3865.67</v>
      </c>
      <c r="H1061" s="120">
        <f t="shared" si="40"/>
        <v>1932.835</v>
      </c>
      <c r="I1061" s="136">
        <v>1932.83</v>
      </c>
    </row>
    <row r="1062" spans="1:9" s="139" customFormat="1" x14ac:dyDescent="0.2">
      <c r="A1062" s="39">
        <v>561</v>
      </c>
      <c r="B1062" s="134">
        <v>11136237</v>
      </c>
      <c r="C1062" s="135" t="s">
        <v>1211</v>
      </c>
      <c r="D1062" s="134">
        <v>2023</v>
      </c>
      <c r="E1062" s="138" t="s">
        <v>9</v>
      </c>
      <c r="F1062" s="134">
        <v>1</v>
      </c>
      <c r="G1062" s="143">
        <v>3945.02</v>
      </c>
      <c r="H1062" s="120">
        <f t="shared" si="40"/>
        <v>1972.51</v>
      </c>
      <c r="I1062" s="136">
        <f t="shared" ref="I1062:I1125" si="41">G1062-H1062</f>
        <v>1972.51</v>
      </c>
    </row>
    <row r="1063" spans="1:9" s="139" customFormat="1" ht="25.5" x14ac:dyDescent="0.2">
      <c r="A1063" s="39">
        <v>562</v>
      </c>
      <c r="B1063" s="134">
        <v>11136238</v>
      </c>
      <c r="C1063" s="135" t="s">
        <v>1212</v>
      </c>
      <c r="D1063" s="134">
        <v>2023</v>
      </c>
      <c r="E1063" s="138" t="s">
        <v>9</v>
      </c>
      <c r="F1063" s="134">
        <v>1</v>
      </c>
      <c r="G1063" s="143">
        <v>5310</v>
      </c>
      <c r="H1063" s="120">
        <f t="shared" si="40"/>
        <v>2655</v>
      </c>
      <c r="I1063" s="136">
        <f t="shared" si="41"/>
        <v>2655</v>
      </c>
    </row>
    <row r="1064" spans="1:9" s="139" customFormat="1" ht="25.9" customHeight="1" x14ac:dyDescent="0.2">
      <c r="A1064" s="39">
        <v>563</v>
      </c>
      <c r="B1064" s="134">
        <v>11136222</v>
      </c>
      <c r="C1064" s="135" t="s">
        <v>1213</v>
      </c>
      <c r="D1064" s="134">
        <v>2022</v>
      </c>
      <c r="E1064" s="138" t="s">
        <v>9</v>
      </c>
      <c r="F1064" s="134">
        <v>1</v>
      </c>
      <c r="G1064" s="143">
        <v>8870</v>
      </c>
      <c r="H1064" s="120">
        <f t="shared" si="40"/>
        <v>4435</v>
      </c>
      <c r="I1064" s="136">
        <f t="shared" si="41"/>
        <v>4435</v>
      </c>
    </row>
    <row r="1065" spans="1:9" s="139" customFormat="1" ht="25.5" x14ac:dyDescent="0.2">
      <c r="A1065" s="39">
        <v>564</v>
      </c>
      <c r="B1065" s="134">
        <v>11136223</v>
      </c>
      <c r="C1065" s="135" t="s">
        <v>1214</v>
      </c>
      <c r="D1065" s="134">
        <v>2022</v>
      </c>
      <c r="E1065" s="138" t="s">
        <v>9</v>
      </c>
      <c r="F1065" s="134">
        <v>1</v>
      </c>
      <c r="G1065" s="143">
        <v>6465.7</v>
      </c>
      <c r="H1065" s="120">
        <f t="shared" si="40"/>
        <v>3232.85</v>
      </c>
      <c r="I1065" s="136">
        <f t="shared" si="41"/>
        <v>3232.85</v>
      </c>
    </row>
    <row r="1066" spans="1:9" s="139" customFormat="1" ht="25.5" x14ac:dyDescent="0.2">
      <c r="A1066" s="39">
        <v>565</v>
      </c>
      <c r="B1066" s="134">
        <v>11136224</v>
      </c>
      <c r="C1066" s="135" t="s">
        <v>1214</v>
      </c>
      <c r="D1066" s="134">
        <v>2022</v>
      </c>
      <c r="E1066" s="138" t="s">
        <v>9</v>
      </c>
      <c r="F1066" s="134">
        <v>1</v>
      </c>
      <c r="G1066" s="143">
        <v>6465.7</v>
      </c>
      <c r="H1066" s="120">
        <f t="shared" si="40"/>
        <v>3232.85</v>
      </c>
      <c r="I1066" s="136">
        <f t="shared" si="41"/>
        <v>3232.85</v>
      </c>
    </row>
    <row r="1067" spans="1:9" s="139" customFormat="1" ht="25.5" x14ac:dyDescent="0.2">
      <c r="A1067" s="39">
        <v>566</v>
      </c>
      <c r="B1067" s="134">
        <v>11136225</v>
      </c>
      <c r="C1067" s="135" t="s">
        <v>1214</v>
      </c>
      <c r="D1067" s="134">
        <v>2022</v>
      </c>
      <c r="E1067" s="138" t="s">
        <v>9</v>
      </c>
      <c r="F1067" s="134">
        <v>1</v>
      </c>
      <c r="G1067" s="143">
        <v>6465.7</v>
      </c>
      <c r="H1067" s="120">
        <f t="shared" si="40"/>
        <v>3232.85</v>
      </c>
      <c r="I1067" s="136">
        <f t="shared" si="41"/>
        <v>3232.85</v>
      </c>
    </row>
    <row r="1068" spans="1:9" s="139" customFormat="1" ht="25.5" x14ac:dyDescent="0.2">
      <c r="A1068" s="39">
        <v>567</v>
      </c>
      <c r="B1068" s="134">
        <v>11136226</v>
      </c>
      <c r="C1068" s="135" t="s">
        <v>1214</v>
      </c>
      <c r="D1068" s="134">
        <v>2022</v>
      </c>
      <c r="E1068" s="138" t="s">
        <v>9</v>
      </c>
      <c r="F1068" s="134">
        <v>1</v>
      </c>
      <c r="G1068" s="143">
        <v>6465.7</v>
      </c>
      <c r="H1068" s="120">
        <f t="shared" si="40"/>
        <v>3232.85</v>
      </c>
      <c r="I1068" s="136">
        <f t="shared" si="41"/>
        <v>3232.85</v>
      </c>
    </row>
    <row r="1069" spans="1:9" s="139" customFormat="1" ht="25.5" x14ac:dyDescent="0.2">
      <c r="A1069" s="39">
        <v>568</v>
      </c>
      <c r="B1069" s="134">
        <v>11136239</v>
      </c>
      <c r="C1069" s="135" t="s">
        <v>1215</v>
      </c>
      <c r="D1069" s="134">
        <v>2023</v>
      </c>
      <c r="E1069" s="138" t="s">
        <v>9</v>
      </c>
      <c r="F1069" s="134">
        <v>1</v>
      </c>
      <c r="G1069" s="143">
        <v>1300</v>
      </c>
      <c r="H1069" s="120">
        <f t="shared" si="40"/>
        <v>650</v>
      </c>
      <c r="I1069" s="136">
        <f t="shared" si="41"/>
        <v>650</v>
      </c>
    </row>
    <row r="1070" spans="1:9" s="139" customFormat="1" ht="25.5" x14ac:dyDescent="0.2">
      <c r="A1070" s="39">
        <v>569</v>
      </c>
      <c r="B1070" s="134">
        <v>11136240</v>
      </c>
      <c r="C1070" s="135" t="s">
        <v>1216</v>
      </c>
      <c r="D1070" s="134">
        <v>2023</v>
      </c>
      <c r="E1070" s="138" t="s">
        <v>9</v>
      </c>
      <c r="F1070" s="134">
        <v>1</v>
      </c>
      <c r="G1070" s="143">
        <v>699</v>
      </c>
      <c r="H1070" s="120">
        <f t="shared" si="40"/>
        <v>349.5</v>
      </c>
      <c r="I1070" s="136">
        <f t="shared" si="41"/>
        <v>349.5</v>
      </c>
    </row>
    <row r="1071" spans="1:9" s="139" customFormat="1" x14ac:dyDescent="0.2">
      <c r="A1071" s="39">
        <v>570</v>
      </c>
      <c r="B1071" s="134">
        <v>11136241</v>
      </c>
      <c r="C1071" s="135" t="s">
        <v>1217</v>
      </c>
      <c r="D1071" s="134">
        <v>2023</v>
      </c>
      <c r="E1071" s="138" t="s">
        <v>9</v>
      </c>
      <c r="F1071" s="134">
        <v>1</v>
      </c>
      <c r="G1071" s="143">
        <v>675</v>
      </c>
      <c r="H1071" s="120">
        <f t="shared" si="40"/>
        <v>337.5</v>
      </c>
      <c r="I1071" s="136">
        <f t="shared" si="41"/>
        <v>337.5</v>
      </c>
    </row>
    <row r="1072" spans="1:9" s="139" customFormat="1" ht="25.5" x14ac:dyDescent="0.2">
      <c r="A1072" s="39">
        <v>571</v>
      </c>
      <c r="B1072" s="134">
        <v>11136242</v>
      </c>
      <c r="C1072" s="135" t="s">
        <v>1218</v>
      </c>
      <c r="D1072" s="134">
        <v>2023</v>
      </c>
      <c r="E1072" s="138" t="s">
        <v>9</v>
      </c>
      <c r="F1072" s="134">
        <v>1</v>
      </c>
      <c r="G1072" s="143">
        <v>7800</v>
      </c>
      <c r="H1072" s="120">
        <f t="shared" si="40"/>
        <v>3900</v>
      </c>
      <c r="I1072" s="136">
        <f t="shared" si="41"/>
        <v>3900</v>
      </c>
    </row>
    <row r="1073" spans="1:9" s="139" customFormat="1" ht="25.5" x14ac:dyDescent="0.2">
      <c r="A1073" s="39">
        <v>572</v>
      </c>
      <c r="B1073" s="134">
        <v>11136243</v>
      </c>
      <c r="C1073" s="135" t="s">
        <v>1218</v>
      </c>
      <c r="D1073" s="134">
        <v>2023</v>
      </c>
      <c r="E1073" s="138" t="s">
        <v>9</v>
      </c>
      <c r="F1073" s="134">
        <v>1</v>
      </c>
      <c r="G1073" s="143">
        <v>7800</v>
      </c>
      <c r="H1073" s="120">
        <f t="shared" si="40"/>
        <v>3900</v>
      </c>
      <c r="I1073" s="136">
        <f t="shared" si="41"/>
        <v>3900</v>
      </c>
    </row>
    <row r="1074" spans="1:9" s="139" customFormat="1" x14ac:dyDescent="0.2">
      <c r="A1074" s="39">
        <v>573</v>
      </c>
      <c r="B1074" s="134" t="s">
        <v>1219</v>
      </c>
      <c r="C1074" s="135" t="s">
        <v>1220</v>
      </c>
      <c r="D1074" s="134">
        <v>2022</v>
      </c>
      <c r="E1074" s="138" t="s">
        <v>9</v>
      </c>
      <c r="F1074" s="134">
        <v>1</v>
      </c>
      <c r="G1074" s="143">
        <v>2211</v>
      </c>
      <c r="H1074" s="120">
        <f t="shared" si="40"/>
        <v>1105.5</v>
      </c>
      <c r="I1074" s="136">
        <f t="shared" si="41"/>
        <v>1105.5</v>
      </c>
    </row>
    <row r="1075" spans="1:9" s="139" customFormat="1" x14ac:dyDescent="0.2">
      <c r="A1075" s="39">
        <v>574</v>
      </c>
      <c r="B1075" s="134" t="s">
        <v>1221</v>
      </c>
      <c r="C1075" s="135" t="s">
        <v>1220</v>
      </c>
      <c r="D1075" s="134">
        <v>2022</v>
      </c>
      <c r="E1075" s="138" t="s">
        <v>9</v>
      </c>
      <c r="F1075" s="134">
        <v>1</v>
      </c>
      <c r="G1075" s="143">
        <v>2211</v>
      </c>
      <c r="H1075" s="120">
        <f t="shared" si="40"/>
        <v>1105.5</v>
      </c>
      <c r="I1075" s="136">
        <f t="shared" si="41"/>
        <v>1105.5</v>
      </c>
    </row>
    <row r="1076" spans="1:9" s="139" customFormat="1" ht="25.5" x14ac:dyDescent="0.2">
      <c r="A1076" s="39">
        <v>575</v>
      </c>
      <c r="B1076" s="134" t="s">
        <v>1222</v>
      </c>
      <c r="C1076" s="135" t="s">
        <v>1223</v>
      </c>
      <c r="D1076" s="134">
        <v>2022</v>
      </c>
      <c r="E1076" s="138" t="s">
        <v>9</v>
      </c>
      <c r="F1076" s="134">
        <v>1</v>
      </c>
      <c r="G1076" s="143">
        <v>5350</v>
      </c>
      <c r="H1076" s="120">
        <f t="shared" si="40"/>
        <v>2675</v>
      </c>
      <c r="I1076" s="136">
        <f t="shared" si="41"/>
        <v>2675</v>
      </c>
    </row>
    <row r="1077" spans="1:9" s="139" customFormat="1" ht="25.5" x14ac:dyDescent="0.2">
      <c r="A1077" s="39">
        <v>576</v>
      </c>
      <c r="B1077" s="134" t="s">
        <v>1224</v>
      </c>
      <c r="C1077" s="135" t="s">
        <v>1223</v>
      </c>
      <c r="D1077" s="134">
        <v>2022</v>
      </c>
      <c r="E1077" s="138" t="s">
        <v>9</v>
      </c>
      <c r="F1077" s="134">
        <v>1</v>
      </c>
      <c r="G1077" s="143">
        <v>5350</v>
      </c>
      <c r="H1077" s="120">
        <f t="shared" si="40"/>
        <v>2675</v>
      </c>
      <c r="I1077" s="136">
        <f t="shared" si="41"/>
        <v>2675</v>
      </c>
    </row>
    <row r="1078" spans="1:9" s="139" customFormat="1" ht="25.5" x14ac:dyDescent="0.2">
      <c r="A1078" s="39">
        <v>577</v>
      </c>
      <c r="B1078" s="134" t="s">
        <v>1225</v>
      </c>
      <c r="C1078" s="135" t="s">
        <v>1226</v>
      </c>
      <c r="D1078" s="134">
        <v>2022</v>
      </c>
      <c r="E1078" s="138" t="s">
        <v>9</v>
      </c>
      <c r="F1078" s="134">
        <v>1</v>
      </c>
      <c r="G1078" s="143">
        <v>3500</v>
      </c>
      <c r="H1078" s="120">
        <f t="shared" si="40"/>
        <v>1750</v>
      </c>
      <c r="I1078" s="136">
        <f t="shared" si="41"/>
        <v>1750</v>
      </c>
    </row>
    <row r="1079" spans="1:9" s="139" customFormat="1" ht="25.5" x14ac:dyDescent="0.2">
      <c r="A1079" s="39">
        <v>578</v>
      </c>
      <c r="B1079" s="134" t="s">
        <v>1227</v>
      </c>
      <c r="C1079" s="135" t="s">
        <v>1226</v>
      </c>
      <c r="D1079" s="134">
        <v>2022</v>
      </c>
      <c r="E1079" s="138" t="s">
        <v>9</v>
      </c>
      <c r="F1079" s="134">
        <v>1</v>
      </c>
      <c r="G1079" s="143">
        <v>3500</v>
      </c>
      <c r="H1079" s="120">
        <f t="shared" ref="H1079:H1142" si="42">G1079/2</f>
        <v>1750</v>
      </c>
      <c r="I1079" s="136">
        <f t="shared" si="41"/>
        <v>1750</v>
      </c>
    </row>
    <row r="1080" spans="1:9" s="139" customFormat="1" ht="25.5" x14ac:dyDescent="0.2">
      <c r="A1080" s="39">
        <v>579</v>
      </c>
      <c r="B1080" s="134" t="s">
        <v>1228</v>
      </c>
      <c r="C1080" s="135" t="s">
        <v>1229</v>
      </c>
      <c r="D1080" s="134">
        <v>2022</v>
      </c>
      <c r="E1080" s="138" t="s">
        <v>9</v>
      </c>
      <c r="F1080" s="134">
        <v>1</v>
      </c>
      <c r="G1080" s="143">
        <v>2999</v>
      </c>
      <c r="H1080" s="120">
        <f t="shared" si="42"/>
        <v>1499.5</v>
      </c>
      <c r="I1080" s="136">
        <f t="shared" si="41"/>
        <v>1499.5</v>
      </c>
    </row>
    <row r="1081" spans="1:9" s="139" customFormat="1" ht="25.5" x14ac:dyDescent="0.2">
      <c r="A1081" s="39">
        <v>580</v>
      </c>
      <c r="B1081" s="134" t="s">
        <v>1230</v>
      </c>
      <c r="C1081" s="135" t="s">
        <v>1229</v>
      </c>
      <c r="D1081" s="134">
        <v>2022</v>
      </c>
      <c r="E1081" s="138" t="s">
        <v>9</v>
      </c>
      <c r="F1081" s="134">
        <v>1</v>
      </c>
      <c r="G1081" s="143">
        <v>2999</v>
      </c>
      <c r="H1081" s="120">
        <f t="shared" si="42"/>
        <v>1499.5</v>
      </c>
      <c r="I1081" s="136">
        <f t="shared" si="41"/>
        <v>1499.5</v>
      </c>
    </row>
    <row r="1082" spans="1:9" s="139" customFormat="1" ht="25.5" x14ac:dyDescent="0.2">
      <c r="A1082" s="39">
        <v>581</v>
      </c>
      <c r="B1082" s="134">
        <v>11136170</v>
      </c>
      <c r="C1082" s="135" t="s">
        <v>1231</v>
      </c>
      <c r="D1082" s="134">
        <v>2022</v>
      </c>
      <c r="E1082" s="138" t="s">
        <v>9</v>
      </c>
      <c r="F1082" s="134">
        <v>1</v>
      </c>
      <c r="G1082" s="143">
        <v>2949.9</v>
      </c>
      <c r="H1082" s="120">
        <f t="shared" si="42"/>
        <v>1474.95</v>
      </c>
      <c r="I1082" s="136">
        <f t="shared" si="41"/>
        <v>1474.95</v>
      </c>
    </row>
    <row r="1083" spans="1:9" s="139" customFormat="1" x14ac:dyDescent="0.2">
      <c r="A1083" s="39">
        <v>582</v>
      </c>
      <c r="B1083" s="134" t="s">
        <v>1232</v>
      </c>
      <c r="C1083" s="135" t="s">
        <v>1233</v>
      </c>
      <c r="D1083" s="134">
        <v>2022</v>
      </c>
      <c r="E1083" s="138" t="s">
        <v>9</v>
      </c>
      <c r="F1083" s="134">
        <v>1</v>
      </c>
      <c r="G1083" s="143">
        <v>1599</v>
      </c>
      <c r="H1083" s="120">
        <f t="shared" si="42"/>
        <v>799.5</v>
      </c>
      <c r="I1083" s="136">
        <f t="shared" si="41"/>
        <v>799.5</v>
      </c>
    </row>
    <row r="1084" spans="1:9" s="139" customFormat="1" x14ac:dyDescent="0.2">
      <c r="A1084" s="39">
        <v>583</v>
      </c>
      <c r="B1084" s="134" t="s">
        <v>1234</v>
      </c>
      <c r="C1084" s="135" t="s">
        <v>1233</v>
      </c>
      <c r="D1084" s="134">
        <v>2022</v>
      </c>
      <c r="E1084" s="138" t="s">
        <v>9</v>
      </c>
      <c r="F1084" s="134">
        <v>1</v>
      </c>
      <c r="G1084" s="143">
        <v>1599</v>
      </c>
      <c r="H1084" s="120">
        <f t="shared" si="42"/>
        <v>799.5</v>
      </c>
      <c r="I1084" s="136">
        <f t="shared" si="41"/>
        <v>799.5</v>
      </c>
    </row>
    <row r="1085" spans="1:9" s="139" customFormat="1" ht="25.5" x14ac:dyDescent="0.2">
      <c r="A1085" s="39">
        <v>584</v>
      </c>
      <c r="B1085" s="134" t="s">
        <v>1235</v>
      </c>
      <c r="C1085" s="135" t="s">
        <v>1236</v>
      </c>
      <c r="D1085" s="134">
        <v>2022</v>
      </c>
      <c r="E1085" s="138" t="s">
        <v>9</v>
      </c>
      <c r="F1085" s="134">
        <v>1</v>
      </c>
      <c r="G1085" s="143">
        <v>635</v>
      </c>
      <c r="H1085" s="120">
        <f t="shared" si="42"/>
        <v>317.5</v>
      </c>
      <c r="I1085" s="136">
        <f t="shared" si="41"/>
        <v>317.5</v>
      </c>
    </row>
    <row r="1086" spans="1:9" s="139" customFormat="1" ht="25.5" x14ac:dyDescent="0.2">
      <c r="A1086" s="39">
        <v>585</v>
      </c>
      <c r="B1086" s="134" t="s">
        <v>1237</v>
      </c>
      <c r="C1086" s="135" t="s">
        <v>1236</v>
      </c>
      <c r="D1086" s="134">
        <v>2022</v>
      </c>
      <c r="E1086" s="138" t="s">
        <v>9</v>
      </c>
      <c r="F1086" s="134">
        <v>1</v>
      </c>
      <c r="G1086" s="143">
        <v>635</v>
      </c>
      <c r="H1086" s="120">
        <f t="shared" si="42"/>
        <v>317.5</v>
      </c>
      <c r="I1086" s="136">
        <f t="shared" si="41"/>
        <v>317.5</v>
      </c>
    </row>
    <row r="1087" spans="1:9" s="139" customFormat="1" ht="25.5" x14ac:dyDescent="0.2">
      <c r="A1087" s="39">
        <v>586</v>
      </c>
      <c r="B1087" s="134" t="s">
        <v>1238</v>
      </c>
      <c r="C1087" s="135" t="s">
        <v>1236</v>
      </c>
      <c r="D1087" s="134">
        <v>2022</v>
      </c>
      <c r="E1087" s="138" t="s">
        <v>9</v>
      </c>
      <c r="F1087" s="134">
        <v>1</v>
      </c>
      <c r="G1087" s="143">
        <v>635</v>
      </c>
      <c r="H1087" s="120">
        <f t="shared" si="42"/>
        <v>317.5</v>
      </c>
      <c r="I1087" s="136">
        <f t="shared" si="41"/>
        <v>317.5</v>
      </c>
    </row>
    <row r="1088" spans="1:9" s="139" customFormat="1" ht="25.5" x14ac:dyDescent="0.2">
      <c r="A1088" s="39">
        <v>587</v>
      </c>
      <c r="B1088" s="134" t="s">
        <v>1239</v>
      </c>
      <c r="C1088" s="135" t="s">
        <v>1236</v>
      </c>
      <c r="D1088" s="134">
        <v>2022</v>
      </c>
      <c r="E1088" s="138" t="s">
        <v>9</v>
      </c>
      <c r="F1088" s="134">
        <v>1</v>
      </c>
      <c r="G1088" s="143">
        <v>635</v>
      </c>
      <c r="H1088" s="120">
        <f t="shared" si="42"/>
        <v>317.5</v>
      </c>
      <c r="I1088" s="136">
        <f t="shared" si="41"/>
        <v>317.5</v>
      </c>
    </row>
    <row r="1089" spans="1:9" s="139" customFormat="1" ht="25.5" x14ac:dyDescent="0.2">
      <c r="A1089" s="39">
        <v>588</v>
      </c>
      <c r="B1089" s="134" t="s">
        <v>1240</v>
      </c>
      <c r="C1089" s="135" t="s">
        <v>1236</v>
      </c>
      <c r="D1089" s="134">
        <v>2022</v>
      </c>
      <c r="E1089" s="138" t="s">
        <v>9</v>
      </c>
      <c r="F1089" s="134">
        <v>1</v>
      </c>
      <c r="G1089" s="143">
        <v>635</v>
      </c>
      <c r="H1089" s="120">
        <f t="shared" si="42"/>
        <v>317.5</v>
      </c>
      <c r="I1089" s="136">
        <f t="shared" si="41"/>
        <v>317.5</v>
      </c>
    </row>
    <row r="1090" spans="1:9" s="139" customFormat="1" ht="25.5" x14ac:dyDescent="0.2">
      <c r="A1090" s="39">
        <v>589</v>
      </c>
      <c r="B1090" s="134" t="s">
        <v>1241</v>
      </c>
      <c r="C1090" s="135" t="s">
        <v>1236</v>
      </c>
      <c r="D1090" s="134">
        <v>2022</v>
      </c>
      <c r="E1090" s="138" t="s">
        <v>9</v>
      </c>
      <c r="F1090" s="134">
        <v>1</v>
      </c>
      <c r="G1090" s="143">
        <v>635</v>
      </c>
      <c r="H1090" s="120">
        <f t="shared" si="42"/>
        <v>317.5</v>
      </c>
      <c r="I1090" s="136">
        <f t="shared" si="41"/>
        <v>317.5</v>
      </c>
    </row>
    <row r="1091" spans="1:9" s="139" customFormat="1" ht="25.5" x14ac:dyDescent="0.2">
      <c r="A1091" s="39">
        <v>590</v>
      </c>
      <c r="B1091" s="134" t="s">
        <v>1242</v>
      </c>
      <c r="C1091" s="135" t="s">
        <v>1236</v>
      </c>
      <c r="D1091" s="134">
        <v>2022</v>
      </c>
      <c r="E1091" s="138" t="s">
        <v>9</v>
      </c>
      <c r="F1091" s="134">
        <v>1</v>
      </c>
      <c r="G1091" s="143">
        <v>635</v>
      </c>
      <c r="H1091" s="120">
        <f t="shared" si="42"/>
        <v>317.5</v>
      </c>
      <c r="I1091" s="136">
        <f t="shared" si="41"/>
        <v>317.5</v>
      </c>
    </row>
    <row r="1092" spans="1:9" s="139" customFormat="1" ht="25.5" x14ac:dyDescent="0.2">
      <c r="A1092" s="39">
        <v>591</v>
      </c>
      <c r="B1092" s="134" t="s">
        <v>1243</v>
      </c>
      <c r="C1092" s="135" t="s">
        <v>1236</v>
      </c>
      <c r="D1092" s="134">
        <v>2022</v>
      </c>
      <c r="E1092" s="138" t="s">
        <v>9</v>
      </c>
      <c r="F1092" s="134">
        <v>1</v>
      </c>
      <c r="G1092" s="143">
        <v>635</v>
      </c>
      <c r="H1092" s="120">
        <f t="shared" si="42"/>
        <v>317.5</v>
      </c>
      <c r="I1092" s="136">
        <f t="shared" si="41"/>
        <v>317.5</v>
      </c>
    </row>
    <row r="1093" spans="1:9" s="139" customFormat="1" ht="25.5" x14ac:dyDescent="0.2">
      <c r="A1093" s="39">
        <v>592</v>
      </c>
      <c r="B1093" s="134" t="s">
        <v>1244</v>
      </c>
      <c r="C1093" s="135" t="s">
        <v>1245</v>
      </c>
      <c r="D1093" s="134">
        <v>2022</v>
      </c>
      <c r="E1093" s="138" t="s">
        <v>9</v>
      </c>
      <c r="F1093" s="134">
        <v>1</v>
      </c>
      <c r="G1093" s="143">
        <v>1040</v>
      </c>
      <c r="H1093" s="120">
        <f t="shared" si="42"/>
        <v>520</v>
      </c>
      <c r="I1093" s="136">
        <f t="shared" si="41"/>
        <v>520</v>
      </c>
    </row>
    <row r="1094" spans="1:9" s="139" customFormat="1" ht="25.5" x14ac:dyDescent="0.2">
      <c r="A1094" s="39">
        <v>593</v>
      </c>
      <c r="B1094" s="134" t="s">
        <v>1246</v>
      </c>
      <c r="C1094" s="135" t="s">
        <v>1245</v>
      </c>
      <c r="D1094" s="134">
        <v>2022</v>
      </c>
      <c r="E1094" s="138" t="s">
        <v>9</v>
      </c>
      <c r="F1094" s="134">
        <v>1</v>
      </c>
      <c r="G1094" s="143">
        <v>1040</v>
      </c>
      <c r="H1094" s="120">
        <f t="shared" si="42"/>
        <v>520</v>
      </c>
      <c r="I1094" s="136">
        <f t="shared" si="41"/>
        <v>520</v>
      </c>
    </row>
    <row r="1095" spans="1:9" s="139" customFormat="1" ht="25.5" x14ac:dyDescent="0.2">
      <c r="A1095" s="39">
        <v>594</v>
      </c>
      <c r="B1095" s="134" t="s">
        <v>1247</v>
      </c>
      <c r="C1095" s="135" t="s">
        <v>1245</v>
      </c>
      <c r="D1095" s="134">
        <v>2022</v>
      </c>
      <c r="E1095" s="138" t="s">
        <v>9</v>
      </c>
      <c r="F1095" s="134">
        <v>1</v>
      </c>
      <c r="G1095" s="143">
        <v>1040</v>
      </c>
      <c r="H1095" s="120">
        <f t="shared" si="42"/>
        <v>520</v>
      </c>
      <c r="I1095" s="136">
        <f t="shared" si="41"/>
        <v>520</v>
      </c>
    </row>
    <row r="1096" spans="1:9" s="139" customFormat="1" ht="25.5" x14ac:dyDescent="0.2">
      <c r="A1096" s="39">
        <v>595</v>
      </c>
      <c r="B1096" s="134" t="s">
        <v>1248</v>
      </c>
      <c r="C1096" s="135" t="s">
        <v>1245</v>
      </c>
      <c r="D1096" s="134">
        <v>2022</v>
      </c>
      <c r="E1096" s="138" t="s">
        <v>9</v>
      </c>
      <c r="F1096" s="134">
        <v>1</v>
      </c>
      <c r="G1096" s="143">
        <v>1040</v>
      </c>
      <c r="H1096" s="120">
        <f t="shared" si="42"/>
        <v>520</v>
      </c>
      <c r="I1096" s="136">
        <f t="shared" si="41"/>
        <v>520</v>
      </c>
    </row>
    <row r="1097" spans="1:9" s="139" customFormat="1" x14ac:dyDescent="0.2">
      <c r="A1097" s="39">
        <v>596</v>
      </c>
      <c r="B1097" s="134" t="s">
        <v>1249</v>
      </c>
      <c r="C1097" s="135" t="s">
        <v>1250</v>
      </c>
      <c r="D1097" s="134">
        <v>2022</v>
      </c>
      <c r="E1097" s="138" t="s">
        <v>9</v>
      </c>
      <c r="F1097" s="134">
        <v>1</v>
      </c>
      <c r="G1097" s="143">
        <v>2240</v>
      </c>
      <c r="H1097" s="120">
        <f t="shared" si="42"/>
        <v>1120</v>
      </c>
      <c r="I1097" s="136">
        <f t="shared" si="41"/>
        <v>1120</v>
      </c>
    </row>
    <row r="1098" spans="1:9" s="139" customFormat="1" x14ac:dyDescent="0.2">
      <c r="A1098" s="39">
        <v>597</v>
      </c>
      <c r="B1098" s="134" t="s">
        <v>1251</v>
      </c>
      <c r="C1098" s="135" t="s">
        <v>1250</v>
      </c>
      <c r="D1098" s="134">
        <v>2022</v>
      </c>
      <c r="E1098" s="138" t="s">
        <v>9</v>
      </c>
      <c r="F1098" s="134">
        <v>1</v>
      </c>
      <c r="G1098" s="143">
        <v>2240</v>
      </c>
      <c r="H1098" s="120">
        <f t="shared" si="42"/>
        <v>1120</v>
      </c>
      <c r="I1098" s="136">
        <f t="shared" si="41"/>
        <v>1120</v>
      </c>
    </row>
    <row r="1099" spans="1:9" s="139" customFormat="1" x14ac:dyDescent="0.2">
      <c r="A1099" s="39">
        <v>598</v>
      </c>
      <c r="B1099" s="134" t="s">
        <v>1252</v>
      </c>
      <c r="C1099" s="135" t="s">
        <v>1253</v>
      </c>
      <c r="D1099" s="134">
        <v>2022</v>
      </c>
      <c r="E1099" s="138" t="s">
        <v>9</v>
      </c>
      <c r="F1099" s="134">
        <v>1</v>
      </c>
      <c r="G1099" s="143">
        <v>5075</v>
      </c>
      <c r="H1099" s="120">
        <f t="shared" si="42"/>
        <v>2537.5</v>
      </c>
      <c r="I1099" s="136">
        <f t="shared" si="41"/>
        <v>2537.5</v>
      </c>
    </row>
    <row r="1100" spans="1:9" s="139" customFormat="1" x14ac:dyDescent="0.2">
      <c r="A1100" s="39">
        <v>599</v>
      </c>
      <c r="B1100" s="134" t="s">
        <v>1254</v>
      </c>
      <c r="C1100" s="135" t="s">
        <v>1253</v>
      </c>
      <c r="D1100" s="134">
        <v>2022</v>
      </c>
      <c r="E1100" s="138" t="s">
        <v>9</v>
      </c>
      <c r="F1100" s="134">
        <v>1</v>
      </c>
      <c r="G1100" s="143">
        <v>5075</v>
      </c>
      <c r="H1100" s="120">
        <f t="shared" si="42"/>
        <v>2537.5</v>
      </c>
      <c r="I1100" s="136">
        <f t="shared" si="41"/>
        <v>2537.5</v>
      </c>
    </row>
    <row r="1101" spans="1:9" s="139" customFormat="1" x14ac:dyDescent="0.2">
      <c r="A1101" s="39">
        <v>600</v>
      </c>
      <c r="B1101" s="134">
        <v>11136176</v>
      </c>
      <c r="C1101" s="135" t="s">
        <v>1255</v>
      </c>
      <c r="D1101" s="134">
        <v>2022</v>
      </c>
      <c r="E1101" s="138" t="s">
        <v>9</v>
      </c>
      <c r="F1101" s="134">
        <v>1</v>
      </c>
      <c r="G1101" s="143">
        <v>1950</v>
      </c>
      <c r="H1101" s="120">
        <f t="shared" si="42"/>
        <v>975</v>
      </c>
      <c r="I1101" s="136">
        <f t="shared" si="41"/>
        <v>975</v>
      </c>
    </row>
    <row r="1102" spans="1:9" s="139" customFormat="1" x14ac:dyDescent="0.2">
      <c r="A1102" s="39">
        <v>601</v>
      </c>
      <c r="B1102" s="134">
        <v>11136177</v>
      </c>
      <c r="C1102" s="135" t="s">
        <v>2363</v>
      </c>
      <c r="D1102" s="134">
        <v>2022</v>
      </c>
      <c r="E1102" s="138" t="s">
        <v>9</v>
      </c>
      <c r="F1102" s="134">
        <v>1</v>
      </c>
      <c r="G1102" s="143">
        <v>4500</v>
      </c>
      <c r="H1102" s="120">
        <f t="shared" si="42"/>
        <v>2250</v>
      </c>
      <c r="I1102" s="136">
        <f t="shared" si="41"/>
        <v>2250</v>
      </c>
    </row>
    <row r="1103" spans="1:9" s="139" customFormat="1" ht="25.5" x14ac:dyDescent="0.2">
      <c r="A1103" s="39">
        <v>602</v>
      </c>
      <c r="B1103" s="134" t="s">
        <v>1256</v>
      </c>
      <c r="C1103" s="135" t="s">
        <v>1257</v>
      </c>
      <c r="D1103" s="134">
        <v>2022</v>
      </c>
      <c r="E1103" s="138" t="s">
        <v>9</v>
      </c>
      <c r="F1103" s="134">
        <v>1</v>
      </c>
      <c r="G1103" s="143">
        <v>1500</v>
      </c>
      <c r="H1103" s="120">
        <f t="shared" si="42"/>
        <v>750</v>
      </c>
      <c r="I1103" s="136">
        <f t="shared" si="41"/>
        <v>750</v>
      </c>
    </row>
    <row r="1104" spans="1:9" s="139" customFormat="1" ht="25.5" x14ac:dyDescent="0.2">
      <c r="A1104" s="39">
        <v>603</v>
      </c>
      <c r="B1104" s="134" t="s">
        <v>1258</v>
      </c>
      <c r="C1104" s="135" t="s">
        <v>1257</v>
      </c>
      <c r="D1104" s="134">
        <v>2022</v>
      </c>
      <c r="E1104" s="138" t="s">
        <v>9</v>
      </c>
      <c r="F1104" s="134">
        <v>1</v>
      </c>
      <c r="G1104" s="143">
        <v>1500</v>
      </c>
      <c r="H1104" s="120">
        <f t="shared" si="42"/>
        <v>750</v>
      </c>
      <c r="I1104" s="136">
        <f t="shared" si="41"/>
        <v>750</v>
      </c>
    </row>
    <row r="1105" spans="1:9" s="139" customFormat="1" x14ac:dyDescent="0.2">
      <c r="A1105" s="39">
        <v>604</v>
      </c>
      <c r="B1105" s="134">
        <v>11136179</v>
      </c>
      <c r="C1105" s="135" t="s">
        <v>1259</v>
      </c>
      <c r="D1105" s="134">
        <v>2022</v>
      </c>
      <c r="E1105" s="138" t="s">
        <v>9</v>
      </c>
      <c r="F1105" s="134">
        <v>1</v>
      </c>
      <c r="G1105" s="143">
        <v>3629</v>
      </c>
      <c r="H1105" s="120">
        <f t="shared" si="42"/>
        <v>1814.5</v>
      </c>
      <c r="I1105" s="136">
        <f t="shared" si="41"/>
        <v>1814.5</v>
      </c>
    </row>
    <row r="1106" spans="1:9" s="139" customFormat="1" x14ac:dyDescent="0.2">
      <c r="A1106" s="39">
        <v>605</v>
      </c>
      <c r="B1106" s="134">
        <v>11136180</v>
      </c>
      <c r="C1106" s="135" t="s">
        <v>1260</v>
      </c>
      <c r="D1106" s="134">
        <v>2022</v>
      </c>
      <c r="E1106" s="138" t="s">
        <v>9</v>
      </c>
      <c r="F1106" s="134">
        <v>1</v>
      </c>
      <c r="G1106" s="143">
        <v>8999</v>
      </c>
      <c r="H1106" s="120">
        <f t="shared" si="42"/>
        <v>4499.5</v>
      </c>
      <c r="I1106" s="136">
        <f t="shared" si="41"/>
        <v>4499.5</v>
      </c>
    </row>
    <row r="1107" spans="1:9" s="139" customFormat="1" x14ac:dyDescent="0.2">
      <c r="A1107" s="39">
        <v>606</v>
      </c>
      <c r="B1107" s="134" t="s">
        <v>1261</v>
      </c>
      <c r="C1107" s="135" t="s">
        <v>1262</v>
      </c>
      <c r="D1107" s="134">
        <v>2022</v>
      </c>
      <c r="E1107" s="138" t="s">
        <v>9</v>
      </c>
      <c r="F1107" s="134">
        <v>1</v>
      </c>
      <c r="G1107" s="143">
        <v>1499</v>
      </c>
      <c r="H1107" s="120">
        <f t="shared" si="42"/>
        <v>749.5</v>
      </c>
      <c r="I1107" s="136">
        <f t="shared" si="41"/>
        <v>749.5</v>
      </c>
    </row>
    <row r="1108" spans="1:9" s="139" customFormat="1" x14ac:dyDescent="0.2">
      <c r="A1108" s="39">
        <v>607</v>
      </c>
      <c r="B1108" s="134" t="s">
        <v>1263</v>
      </c>
      <c r="C1108" s="135" t="s">
        <v>1262</v>
      </c>
      <c r="D1108" s="134">
        <v>2022</v>
      </c>
      <c r="E1108" s="138" t="s">
        <v>9</v>
      </c>
      <c r="F1108" s="134">
        <v>1</v>
      </c>
      <c r="G1108" s="143">
        <v>1499</v>
      </c>
      <c r="H1108" s="120">
        <f t="shared" si="42"/>
        <v>749.5</v>
      </c>
      <c r="I1108" s="136">
        <f t="shared" si="41"/>
        <v>749.5</v>
      </c>
    </row>
    <row r="1109" spans="1:9" s="139" customFormat="1" ht="25.5" x14ac:dyDescent="0.2">
      <c r="A1109" s="39">
        <v>608</v>
      </c>
      <c r="B1109" s="134">
        <v>11136182</v>
      </c>
      <c r="C1109" s="135" t="s">
        <v>1264</v>
      </c>
      <c r="D1109" s="134">
        <v>2022</v>
      </c>
      <c r="E1109" s="138" t="s">
        <v>9</v>
      </c>
      <c r="F1109" s="134">
        <v>1</v>
      </c>
      <c r="G1109" s="143">
        <v>2999</v>
      </c>
      <c r="H1109" s="120">
        <f t="shared" si="42"/>
        <v>1499.5</v>
      </c>
      <c r="I1109" s="136">
        <f t="shared" si="41"/>
        <v>1499.5</v>
      </c>
    </row>
    <row r="1110" spans="1:9" s="139" customFormat="1" ht="25.5" x14ac:dyDescent="0.2">
      <c r="A1110" s="39">
        <v>609</v>
      </c>
      <c r="B1110" s="134" t="s">
        <v>1265</v>
      </c>
      <c r="C1110" s="135" t="s">
        <v>1266</v>
      </c>
      <c r="D1110" s="134">
        <v>2022</v>
      </c>
      <c r="E1110" s="138" t="s">
        <v>9</v>
      </c>
      <c r="F1110" s="134">
        <v>1</v>
      </c>
      <c r="G1110" s="143">
        <v>1040</v>
      </c>
      <c r="H1110" s="120">
        <f t="shared" si="42"/>
        <v>520</v>
      </c>
      <c r="I1110" s="136">
        <f t="shared" si="41"/>
        <v>520</v>
      </c>
    </row>
    <row r="1111" spans="1:9" s="139" customFormat="1" ht="25.5" x14ac:dyDescent="0.2">
      <c r="A1111" s="39">
        <v>610</v>
      </c>
      <c r="B1111" s="134" t="s">
        <v>1267</v>
      </c>
      <c r="C1111" s="135" t="s">
        <v>1266</v>
      </c>
      <c r="D1111" s="134">
        <v>2022</v>
      </c>
      <c r="E1111" s="138" t="s">
        <v>9</v>
      </c>
      <c r="F1111" s="134">
        <v>1</v>
      </c>
      <c r="G1111" s="143">
        <v>1040</v>
      </c>
      <c r="H1111" s="120">
        <f t="shared" si="42"/>
        <v>520</v>
      </c>
      <c r="I1111" s="136">
        <f t="shared" si="41"/>
        <v>520</v>
      </c>
    </row>
    <row r="1112" spans="1:9" s="139" customFormat="1" ht="25.5" x14ac:dyDescent="0.2">
      <c r="A1112" s="39">
        <v>611</v>
      </c>
      <c r="B1112" s="134" t="s">
        <v>1268</v>
      </c>
      <c r="C1112" s="135" t="s">
        <v>1266</v>
      </c>
      <c r="D1112" s="134">
        <v>2022</v>
      </c>
      <c r="E1112" s="138" t="s">
        <v>9</v>
      </c>
      <c r="F1112" s="134">
        <v>1</v>
      </c>
      <c r="G1112" s="143">
        <v>1040</v>
      </c>
      <c r="H1112" s="120">
        <f t="shared" si="42"/>
        <v>520</v>
      </c>
      <c r="I1112" s="136">
        <f t="shared" si="41"/>
        <v>520</v>
      </c>
    </row>
    <row r="1113" spans="1:9" s="139" customFormat="1" ht="25.5" x14ac:dyDescent="0.2">
      <c r="A1113" s="39">
        <v>612</v>
      </c>
      <c r="B1113" s="134">
        <v>11136184</v>
      </c>
      <c r="C1113" s="135" t="s">
        <v>1269</v>
      </c>
      <c r="D1113" s="134">
        <v>2022</v>
      </c>
      <c r="E1113" s="138" t="s">
        <v>9</v>
      </c>
      <c r="F1113" s="134">
        <v>1</v>
      </c>
      <c r="G1113" s="143">
        <v>4799</v>
      </c>
      <c r="H1113" s="120">
        <f t="shared" si="42"/>
        <v>2399.5</v>
      </c>
      <c r="I1113" s="136">
        <f t="shared" si="41"/>
        <v>2399.5</v>
      </c>
    </row>
    <row r="1114" spans="1:9" s="139" customFormat="1" ht="25.5" x14ac:dyDescent="0.2">
      <c r="A1114" s="39">
        <v>613</v>
      </c>
      <c r="B1114" s="134">
        <v>11136185</v>
      </c>
      <c r="C1114" s="135" t="s">
        <v>1270</v>
      </c>
      <c r="D1114" s="134">
        <v>2022</v>
      </c>
      <c r="E1114" s="138" t="s">
        <v>9</v>
      </c>
      <c r="F1114" s="134">
        <v>1</v>
      </c>
      <c r="G1114" s="143">
        <v>3399</v>
      </c>
      <c r="H1114" s="120">
        <f t="shared" si="42"/>
        <v>1699.5</v>
      </c>
      <c r="I1114" s="136">
        <f t="shared" si="41"/>
        <v>1699.5</v>
      </c>
    </row>
    <row r="1115" spans="1:9" s="139" customFormat="1" ht="25.5" x14ac:dyDescent="0.2">
      <c r="A1115" s="39">
        <v>614</v>
      </c>
      <c r="B1115" s="134">
        <v>11136186</v>
      </c>
      <c r="C1115" s="135" t="s">
        <v>1271</v>
      </c>
      <c r="D1115" s="134">
        <v>2022</v>
      </c>
      <c r="E1115" s="138" t="s">
        <v>9</v>
      </c>
      <c r="F1115" s="134">
        <v>1</v>
      </c>
      <c r="G1115" s="143">
        <v>1899</v>
      </c>
      <c r="H1115" s="120">
        <f t="shared" si="42"/>
        <v>949.5</v>
      </c>
      <c r="I1115" s="136">
        <f t="shared" si="41"/>
        <v>949.5</v>
      </c>
    </row>
    <row r="1116" spans="1:9" s="139" customFormat="1" x14ac:dyDescent="0.2">
      <c r="A1116" s="39">
        <v>615</v>
      </c>
      <c r="B1116" s="134">
        <v>11136187</v>
      </c>
      <c r="C1116" s="135" t="s">
        <v>1272</v>
      </c>
      <c r="D1116" s="134">
        <v>2022</v>
      </c>
      <c r="E1116" s="138" t="s">
        <v>9</v>
      </c>
      <c r="F1116" s="134">
        <v>1</v>
      </c>
      <c r="G1116" s="143">
        <v>1499</v>
      </c>
      <c r="H1116" s="120">
        <f t="shared" si="42"/>
        <v>749.5</v>
      </c>
      <c r="I1116" s="136">
        <f t="shared" si="41"/>
        <v>749.5</v>
      </c>
    </row>
    <row r="1117" spans="1:9" s="139" customFormat="1" ht="25.5" x14ac:dyDescent="0.2">
      <c r="A1117" s="39">
        <v>616</v>
      </c>
      <c r="B1117" s="134" t="s">
        <v>1273</v>
      </c>
      <c r="C1117" s="218" t="s">
        <v>1274</v>
      </c>
      <c r="D1117" s="134">
        <v>2022</v>
      </c>
      <c r="E1117" s="138" t="s">
        <v>9</v>
      </c>
      <c r="F1117" s="134">
        <v>1</v>
      </c>
      <c r="G1117" s="143">
        <v>1087</v>
      </c>
      <c r="H1117" s="120">
        <f t="shared" si="42"/>
        <v>543.5</v>
      </c>
      <c r="I1117" s="136">
        <f t="shared" si="41"/>
        <v>543.5</v>
      </c>
    </row>
    <row r="1118" spans="1:9" s="139" customFormat="1" ht="25.5" x14ac:dyDescent="0.2">
      <c r="A1118" s="39">
        <v>617</v>
      </c>
      <c r="B1118" s="134" t="s">
        <v>1275</v>
      </c>
      <c r="C1118" s="218" t="s">
        <v>1274</v>
      </c>
      <c r="D1118" s="134">
        <v>2022</v>
      </c>
      <c r="E1118" s="138" t="s">
        <v>9</v>
      </c>
      <c r="F1118" s="134">
        <v>1</v>
      </c>
      <c r="G1118" s="143">
        <v>1087</v>
      </c>
      <c r="H1118" s="120">
        <f t="shared" si="42"/>
        <v>543.5</v>
      </c>
      <c r="I1118" s="136">
        <f t="shared" si="41"/>
        <v>543.5</v>
      </c>
    </row>
    <row r="1119" spans="1:9" s="139" customFormat="1" ht="25.5" x14ac:dyDescent="0.2">
      <c r="A1119" s="39">
        <v>618</v>
      </c>
      <c r="B1119" s="134" t="s">
        <v>1276</v>
      </c>
      <c r="C1119" s="218" t="s">
        <v>1274</v>
      </c>
      <c r="D1119" s="134">
        <v>2022</v>
      </c>
      <c r="E1119" s="138" t="s">
        <v>9</v>
      </c>
      <c r="F1119" s="134">
        <v>1</v>
      </c>
      <c r="G1119" s="143">
        <v>1087</v>
      </c>
      <c r="H1119" s="120">
        <f t="shared" si="42"/>
        <v>543.5</v>
      </c>
      <c r="I1119" s="136">
        <f t="shared" si="41"/>
        <v>543.5</v>
      </c>
    </row>
    <row r="1120" spans="1:9" s="139" customFormat="1" ht="25.5" x14ac:dyDescent="0.2">
      <c r="A1120" s="39">
        <v>619</v>
      </c>
      <c r="B1120" s="134" t="s">
        <v>1277</v>
      </c>
      <c r="C1120" s="218" t="s">
        <v>1274</v>
      </c>
      <c r="D1120" s="134">
        <v>2022</v>
      </c>
      <c r="E1120" s="138" t="s">
        <v>9</v>
      </c>
      <c r="F1120" s="134">
        <v>1</v>
      </c>
      <c r="G1120" s="143">
        <v>1087</v>
      </c>
      <c r="H1120" s="120">
        <f t="shared" si="42"/>
        <v>543.5</v>
      </c>
      <c r="I1120" s="136">
        <f t="shared" si="41"/>
        <v>543.5</v>
      </c>
    </row>
    <row r="1121" spans="1:9" s="139" customFormat="1" x14ac:dyDescent="0.2">
      <c r="A1121" s="39">
        <v>620</v>
      </c>
      <c r="B1121" s="134">
        <v>11136189</v>
      </c>
      <c r="C1121" s="135" t="s">
        <v>1278</v>
      </c>
      <c r="D1121" s="134">
        <v>2022</v>
      </c>
      <c r="E1121" s="138" t="s">
        <v>9</v>
      </c>
      <c r="F1121" s="134">
        <v>1</v>
      </c>
      <c r="G1121" s="143">
        <v>849</v>
      </c>
      <c r="H1121" s="120">
        <f t="shared" si="42"/>
        <v>424.5</v>
      </c>
      <c r="I1121" s="136">
        <f t="shared" si="41"/>
        <v>424.5</v>
      </c>
    </row>
    <row r="1122" spans="1:9" s="139" customFormat="1" ht="25.5" x14ac:dyDescent="0.2">
      <c r="A1122" s="39">
        <v>621</v>
      </c>
      <c r="B1122" s="134" t="s">
        <v>1279</v>
      </c>
      <c r="C1122" s="218" t="s">
        <v>1280</v>
      </c>
      <c r="D1122" s="134">
        <v>2022</v>
      </c>
      <c r="E1122" s="138" t="s">
        <v>9</v>
      </c>
      <c r="F1122" s="134">
        <v>1</v>
      </c>
      <c r="G1122" s="143">
        <v>1700</v>
      </c>
      <c r="H1122" s="120">
        <f t="shared" si="42"/>
        <v>850</v>
      </c>
      <c r="I1122" s="136">
        <f t="shared" si="41"/>
        <v>850</v>
      </c>
    </row>
    <row r="1123" spans="1:9" s="139" customFormat="1" ht="25.5" x14ac:dyDescent="0.2">
      <c r="A1123" s="39">
        <v>622</v>
      </c>
      <c r="B1123" s="134" t="s">
        <v>1281</v>
      </c>
      <c r="C1123" s="218" t="s">
        <v>1280</v>
      </c>
      <c r="D1123" s="134">
        <v>2022</v>
      </c>
      <c r="E1123" s="138" t="s">
        <v>9</v>
      </c>
      <c r="F1123" s="134">
        <v>1</v>
      </c>
      <c r="G1123" s="143">
        <v>1700</v>
      </c>
      <c r="H1123" s="120">
        <f t="shared" si="42"/>
        <v>850</v>
      </c>
      <c r="I1123" s="136">
        <f t="shared" si="41"/>
        <v>850</v>
      </c>
    </row>
    <row r="1124" spans="1:9" s="139" customFormat="1" ht="25.5" x14ac:dyDescent="0.2">
      <c r="A1124" s="39">
        <v>623</v>
      </c>
      <c r="B1124" s="134" t="s">
        <v>1282</v>
      </c>
      <c r="C1124" s="218" t="s">
        <v>1283</v>
      </c>
      <c r="D1124" s="134">
        <v>2022</v>
      </c>
      <c r="E1124" s="138" t="s">
        <v>9</v>
      </c>
      <c r="F1124" s="134">
        <v>1</v>
      </c>
      <c r="G1124" s="143">
        <v>2299</v>
      </c>
      <c r="H1124" s="120">
        <f t="shared" si="42"/>
        <v>1149.5</v>
      </c>
      <c r="I1124" s="136">
        <f t="shared" si="41"/>
        <v>1149.5</v>
      </c>
    </row>
    <row r="1125" spans="1:9" s="139" customFormat="1" ht="25.5" x14ac:dyDescent="0.2">
      <c r="A1125" s="39">
        <v>624</v>
      </c>
      <c r="B1125" s="134" t="s">
        <v>1284</v>
      </c>
      <c r="C1125" s="218" t="s">
        <v>1283</v>
      </c>
      <c r="D1125" s="134">
        <v>2022</v>
      </c>
      <c r="E1125" s="138" t="s">
        <v>9</v>
      </c>
      <c r="F1125" s="134">
        <v>1</v>
      </c>
      <c r="G1125" s="143">
        <v>2299</v>
      </c>
      <c r="H1125" s="120">
        <f t="shared" si="42"/>
        <v>1149.5</v>
      </c>
      <c r="I1125" s="136">
        <f t="shared" si="41"/>
        <v>1149.5</v>
      </c>
    </row>
    <row r="1126" spans="1:9" s="139" customFormat="1" ht="25.5" x14ac:dyDescent="0.2">
      <c r="A1126" s="39">
        <v>625</v>
      </c>
      <c r="B1126" s="134" t="s">
        <v>1285</v>
      </c>
      <c r="C1126" s="218" t="s">
        <v>1286</v>
      </c>
      <c r="D1126" s="134">
        <v>2022</v>
      </c>
      <c r="E1126" s="138" t="s">
        <v>9</v>
      </c>
      <c r="F1126" s="134">
        <v>1</v>
      </c>
      <c r="G1126" s="143">
        <v>631</v>
      </c>
      <c r="H1126" s="120">
        <f t="shared" si="42"/>
        <v>315.5</v>
      </c>
      <c r="I1126" s="136">
        <f t="shared" ref="I1126:I1189" si="43">G1126-H1126</f>
        <v>315.5</v>
      </c>
    </row>
    <row r="1127" spans="1:9" s="139" customFormat="1" ht="25.5" x14ac:dyDescent="0.2">
      <c r="A1127" s="39">
        <v>626</v>
      </c>
      <c r="B1127" s="134" t="s">
        <v>1287</v>
      </c>
      <c r="C1127" s="218" t="s">
        <v>1286</v>
      </c>
      <c r="D1127" s="134">
        <v>2022</v>
      </c>
      <c r="E1127" s="138" t="s">
        <v>9</v>
      </c>
      <c r="F1127" s="134">
        <v>1</v>
      </c>
      <c r="G1127" s="143">
        <v>631</v>
      </c>
      <c r="H1127" s="120">
        <f t="shared" si="42"/>
        <v>315.5</v>
      </c>
      <c r="I1127" s="136">
        <f t="shared" si="43"/>
        <v>315.5</v>
      </c>
    </row>
    <row r="1128" spans="1:9" s="139" customFormat="1" ht="38.25" x14ac:dyDescent="0.2">
      <c r="A1128" s="39">
        <v>627</v>
      </c>
      <c r="B1128" s="134" t="s">
        <v>1288</v>
      </c>
      <c r="C1128" s="135" t="s">
        <v>1289</v>
      </c>
      <c r="D1128" s="134">
        <v>2022</v>
      </c>
      <c r="E1128" s="138" t="s">
        <v>9</v>
      </c>
      <c r="F1128" s="134">
        <v>1</v>
      </c>
      <c r="G1128" s="143">
        <v>1599</v>
      </c>
      <c r="H1128" s="120">
        <f t="shared" si="42"/>
        <v>799.5</v>
      </c>
      <c r="I1128" s="136">
        <f t="shared" si="43"/>
        <v>799.5</v>
      </c>
    </row>
    <row r="1129" spans="1:9" s="139" customFormat="1" ht="38.25" x14ac:dyDescent="0.2">
      <c r="A1129" s="39">
        <v>628</v>
      </c>
      <c r="B1129" s="134" t="s">
        <v>1290</v>
      </c>
      <c r="C1129" s="135" t="s">
        <v>1289</v>
      </c>
      <c r="D1129" s="134">
        <v>2022</v>
      </c>
      <c r="E1129" s="138" t="s">
        <v>9</v>
      </c>
      <c r="F1129" s="134">
        <v>1</v>
      </c>
      <c r="G1129" s="143">
        <v>1599</v>
      </c>
      <c r="H1129" s="120">
        <f t="shared" si="42"/>
        <v>799.5</v>
      </c>
      <c r="I1129" s="136">
        <f t="shared" si="43"/>
        <v>799.5</v>
      </c>
    </row>
    <row r="1130" spans="1:9" s="139" customFormat="1" ht="38.25" x14ac:dyDescent="0.2">
      <c r="A1130" s="39">
        <v>629</v>
      </c>
      <c r="B1130" s="134" t="s">
        <v>1291</v>
      </c>
      <c r="C1130" s="135" t="s">
        <v>1289</v>
      </c>
      <c r="D1130" s="134">
        <v>2022</v>
      </c>
      <c r="E1130" s="138" t="s">
        <v>9</v>
      </c>
      <c r="F1130" s="134">
        <v>1</v>
      </c>
      <c r="G1130" s="143">
        <v>1599</v>
      </c>
      <c r="H1130" s="120">
        <f t="shared" si="42"/>
        <v>799.5</v>
      </c>
      <c r="I1130" s="136">
        <f t="shared" si="43"/>
        <v>799.5</v>
      </c>
    </row>
    <row r="1131" spans="1:9" s="139" customFormat="1" ht="25.5" x14ac:dyDescent="0.2">
      <c r="A1131" s="39">
        <v>630</v>
      </c>
      <c r="B1131" s="134">
        <v>11136194</v>
      </c>
      <c r="C1131" s="135" t="s">
        <v>1292</v>
      </c>
      <c r="D1131" s="134">
        <v>2022</v>
      </c>
      <c r="E1131" s="138" t="s">
        <v>9</v>
      </c>
      <c r="F1131" s="134">
        <v>1</v>
      </c>
      <c r="G1131" s="143">
        <v>5105</v>
      </c>
      <c r="H1131" s="120">
        <f t="shared" si="42"/>
        <v>2552.5</v>
      </c>
      <c r="I1131" s="136">
        <f t="shared" si="43"/>
        <v>2552.5</v>
      </c>
    </row>
    <row r="1132" spans="1:9" s="139" customFormat="1" x14ac:dyDescent="0.2">
      <c r="A1132" s="39">
        <v>631</v>
      </c>
      <c r="B1132" s="134" t="s">
        <v>1293</v>
      </c>
      <c r="C1132" s="135" t="s">
        <v>1294</v>
      </c>
      <c r="D1132" s="134">
        <v>2022</v>
      </c>
      <c r="E1132" s="138" t="s">
        <v>9</v>
      </c>
      <c r="F1132" s="134">
        <v>1</v>
      </c>
      <c r="G1132" s="143">
        <v>425</v>
      </c>
      <c r="H1132" s="120">
        <f t="shared" si="42"/>
        <v>212.5</v>
      </c>
      <c r="I1132" s="136">
        <f t="shared" si="43"/>
        <v>212.5</v>
      </c>
    </row>
    <row r="1133" spans="1:9" s="139" customFormat="1" x14ac:dyDescent="0.2">
      <c r="A1133" s="39">
        <v>632</v>
      </c>
      <c r="B1133" s="134" t="s">
        <v>1295</v>
      </c>
      <c r="C1133" s="135" t="s">
        <v>1294</v>
      </c>
      <c r="D1133" s="134">
        <v>2022</v>
      </c>
      <c r="E1133" s="138" t="s">
        <v>9</v>
      </c>
      <c r="F1133" s="134">
        <v>1</v>
      </c>
      <c r="G1133" s="143">
        <v>425</v>
      </c>
      <c r="H1133" s="120">
        <f t="shared" si="42"/>
        <v>212.5</v>
      </c>
      <c r="I1133" s="136">
        <f t="shared" si="43"/>
        <v>212.5</v>
      </c>
    </row>
    <row r="1134" spans="1:9" s="139" customFormat="1" x14ac:dyDescent="0.2">
      <c r="A1134" s="39">
        <v>633</v>
      </c>
      <c r="B1134" s="134" t="s">
        <v>1296</v>
      </c>
      <c r="C1134" s="135" t="s">
        <v>1297</v>
      </c>
      <c r="D1134" s="134">
        <v>2022</v>
      </c>
      <c r="E1134" s="138" t="s">
        <v>9</v>
      </c>
      <c r="F1134" s="134">
        <v>1</v>
      </c>
      <c r="G1134" s="143">
        <v>635</v>
      </c>
      <c r="H1134" s="120">
        <f t="shared" si="42"/>
        <v>317.5</v>
      </c>
      <c r="I1134" s="136">
        <f t="shared" si="43"/>
        <v>317.5</v>
      </c>
    </row>
    <row r="1135" spans="1:9" s="139" customFormat="1" x14ac:dyDescent="0.2">
      <c r="A1135" s="39">
        <v>634</v>
      </c>
      <c r="B1135" s="134" t="s">
        <v>1298</v>
      </c>
      <c r="C1135" s="135" t="s">
        <v>1297</v>
      </c>
      <c r="D1135" s="134">
        <v>2022</v>
      </c>
      <c r="E1135" s="138" t="s">
        <v>9</v>
      </c>
      <c r="F1135" s="134">
        <v>1</v>
      </c>
      <c r="G1135" s="143">
        <v>635</v>
      </c>
      <c r="H1135" s="120">
        <f t="shared" si="42"/>
        <v>317.5</v>
      </c>
      <c r="I1135" s="136">
        <f t="shared" si="43"/>
        <v>317.5</v>
      </c>
    </row>
    <row r="1136" spans="1:9" s="139" customFormat="1" ht="24.75" x14ac:dyDescent="0.2">
      <c r="A1136" s="39">
        <v>635</v>
      </c>
      <c r="B1136" s="134">
        <v>11136197</v>
      </c>
      <c r="C1136" s="135" t="s">
        <v>1328</v>
      </c>
      <c r="D1136" s="134">
        <v>2022</v>
      </c>
      <c r="E1136" s="138" t="s">
        <v>9</v>
      </c>
      <c r="F1136" s="134">
        <v>1</v>
      </c>
      <c r="G1136" s="143">
        <v>526</v>
      </c>
      <c r="H1136" s="120">
        <f t="shared" si="42"/>
        <v>263</v>
      </c>
      <c r="I1136" s="136">
        <f t="shared" si="43"/>
        <v>263</v>
      </c>
    </row>
    <row r="1137" spans="1:9" s="139" customFormat="1" x14ac:dyDescent="0.2">
      <c r="A1137" s="39">
        <v>636</v>
      </c>
      <c r="B1137" s="134" t="s">
        <v>1299</v>
      </c>
      <c r="C1137" s="135" t="s">
        <v>1300</v>
      </c>
      <c r="D1137" s="134">
        <v>2022</v>
      </c>
      <c r="E1137" s="138" t="s">
        <v>9</v>
      </c>
      <c r="F1137" s="134">
        <v>1</v>
      </c>
      <c r="G1137" s="143">
        <v>1235</v>
      </c>
      <c r="H1137" s="120">
        <f t="shared" si="42"/>
        <v>617.5</v>
      </c>
      <c r="I1137" s="136">
        <f t="shared" si="43"/>
        <v>617.5</v>
      </c>
    </row>
    <row r="1138" spans="1:9" s="139" customFormat="1" x14ac:dyDescent="0.2">
      <c r="A1138" s="39">
        <v>637</v>
      </c>
      <c r="B1138" s="134" t="s">
        <v>1301</v>
      </c>
      <c r="C1138" s="135" t="s">
        <v>1300</v>
      </c>
      <c r="D1138" s="134">
        <v>2022</v>
      </c>
      <c r="E1138" s="138" t="s">
        <v>9</v>
      </c>
      <c r="F1138" s="134">
        <v>1</v>
      </c>
      <c r="G1138" s="143">
        <v>1235</v>
      </c>
      <c r="H1138" s="120">
        <f t="shared" si="42"/>
        <v>617.5</v>
      </c>
      <c r="I1138" s="136">
        <f t="shared" si="43"/>
        <v>617.5</v>
      </c>
    </row>
    <row r="1139" spans="1:9" s="139" customFormat="1" x14ac:dyDescent="0.2">
      <c r="A1139" s="39">
        <v>638</v>
      </c>
      <c r="B1139" s="134">
        <v>11136199</v>
      </c>
      <c r="C1139" s="135" t="s">
        <v>1302</v>
      </c>
      <c r="D1139" s="134">
        <v>2022</v>
      </c>
      <c r="E1139" s="138" t="s">
        <v>9</v>
      </c>
      <c r="F1139" s="134">
        <v>1</v>
      </c>
      <c r="G1139" s="143">
        <v>6900</v>
      </c>
      <c r="H1139" s="120">
        <f t="shared" si="42"/>
        <v>3450</v>
      </c>
      <c r="I1139" s="136">
        <f t="shared" si="43"/>
        <v>3450</v>
      </c>
    </row>
    <row r="1140" spans="1:9" s="139" customFormat="1" ht="38.25" x14ac:dyDescent="0.2">
      <c r="A1140" s="39">
        <v>639</v>
      </c>
      <c r="B1140" s="134">
        <v>11136200</v>
      </c>
      <c r="C1140" s="135" t="s">
        <v>1303</v>
      </c>
      <c r="D1140" s="134">
        <v>2022</v>
      </c>
      <c r="E1140" s="138" t="s">
        <v>9</v>
      </c>
      <c r="F1140" s="134">
        <v>1</v>
      </c>
      <c r="G1140" s="143">
        <v>1820</v>
      </c>
      <c r="H1140" s="120">
        <f t="shared" si="42"/>
        <v>910</v>
      </c>
      <c r="I1140" s="136">
        <f t="shared" si="43"/>
        <v>910</v>
      </c>
    </row>
    <row r="1141" spans="1:9" s="139" customFormat="1" ht="25.5" x14ac:dyDescent="0.2">
      <c r="A1141" s="39">
        <v>640</v>
      </c>
      <c r="B1141" s="134" t="s">
        <v>1304</v>
      </c>
      <c r="C1141" s="135" t="s">
        <v>1305</v>
      </c>
      <c r="D1141" s="134">
        <v>2022</v>
      </c>
      <c r="E1141" s="138" t="s">
        <v>9</v>
      </c>
      <c r="F1141" s="134">
        <v>1</v>
      </c>
      <c r="G1141" s="143">
        <v>3599</v>
      </c>
      <c r="H1141" s="120">
        <f t="shared" si="42"/>
        <v>1799.5</v>
      </c>
      <c r="I1141" s="136">
        <f t="shared" si="43"/>
        <v>1799.5</v>
      </c>
    </row>
    <row r="1142" spans="1:9" s="139" customFormat="1" ht="25.5" x14ac:dyDescent="0.2">
      <c r="A1142" s="39">
        <v>641</v>
      </c>
      <c r="B1142" s="134" t="s">
        <v>1306</v>
      </c>
      <c r="C1142" s="135" t="s">
        <v>1305</v>
      </c>
      <c r="D1142" s="134">
        <v>2022</v>
      </c>
      <c r="E1142" s="138" t="s">
        <v>9</v>
      </c>
      <c r="F1142" s="134">
        <v>1</v>
      </c>
      <c r="G1142" s="143">
        <v>3599</v>
      </c>
      <c r="H1142" s="120">
        <f t="shared" si="42"/>
        <v>1799.5</v>
      </c>
      <c r="I1142" s="136">
        <f t="shared" si="43"/>
        <v>1799.5</v>
      </c>
    </row>
    <row r="1143" spans="1:9" s="139" customFormat="1" x14ac:dyDescent="0.2">
      <c r="A1143" s="39">
        <v>642</v>
      </c>
      <c r="B1143" s="134" t="s">
        <v>1307</v>
      </c>
      <c r="C1143" s="135" t="s">
        <v>1308</v>
      </c>
      <c r="D1143" s="134">
        <v>2022</v>
      </c>
      <c r="E1143" s="138" t="s">
        <v>9</v>
      </c>
      <c r="F1143" s="134">
        <v>1</v>
      </c>
      <c r="G1143" s="143">
        <v>770</v>
      </c>
      <c r="H1143" s="120">
        <f t="shared" ref="H1143:H1206" si="44">G1143/2</f>
        <v>385</v>
      </c>
      <c r="I1143" s="136">
        <f t="shared" si="43"/>
        <v>385</v>
      </c>
    </row>
    <row r="1144" spans="1:9" s="139" customFormat="1" x14ac:dyDescent="0.2">
      <c r="A1144" s="39">
        <v>643</v>
      </c>
      <c r="B1144" s="134" t="s">
        <v>1309</v>
      </c>
      <c r="C1144" s="135" t="s">
        <v>1308</v>
      </c>
      <c r="D1144" s="134">
        <v>2022</v>
      </c>
      <c r="E1144" s="138" t="s">
        <v>9</v>
      </c>
      <c r="F1144" s="134">
        <v>1</v>
      </c>
      <c r="G1144" s="143">
        <v>770</v>
      </c>
      <c r="H1144" s="120">
        <f t="shared" si="44"/>
        <v>385</v>
      </c>
      <c r="I1144" s="136">
        <f t="shared" si="43"/>
        <v>385</v>
      </c>
    </row>
    <row r="1145" spans="1:9" s="139" customFormat="1" x14ac:dyDescent="0.2">
      <c r="A1145" s="39">
        <v>644</v>
      </c>
      <c r="B1145" s="134" t="s">
        <v>1310</v>
      </c>
      <c r="C1145" s="135" t="s">
        <v>1308</v>
      </c>
      <c r="D1145" s="134">
        <v>2022</v>
      </c>
      <c r="E1145" s="138" t="s">
        <v>9</v>
      </c>
      <c r="F1145" s="134">
        <v>1</v>
      </c>
      <c r="G1145" s="143">
        <v>770</v>
      </c>
      <c r="H1145" s="120">
        <f t="shared" si="44"/>
        <v>385</v>
      </c>
      <c r="I1145" s="136">
        <f t="shared" si="43"/>
        <v>385</v>
      </c>
    </row>
    <row r="1146" spans="1:9" s="139" customFormat="1" ht="17.45" customHeight="1" x14ac:dyDescent="0.2">
      <c r="A1146" s="39">
        <v>645</v>
      </c>
      <c r="B1146" s="134">
        <v>11136204</v>
      </c>
      <c r="C1146" s="135" t="s">
        <v>1311</v>
      </c>
      <c r="D1146" s="134">
        <v>2022</v>
      </c>
      <c r="E1146" s="138" t="s">
        <v>9</v>
      </c>
      <c r="F1146" s="134">
        <v>1</v>
      </c>
      <c r="G1146" s="143">
        <v>7199</v>
      </c>
      <c r="H1146" s="120">
        <f t="shared" si="44"/>
        <v>3599.5</v>
      </c>
      <c r="I1146" s="136">
        <f t="shared" si="43"/>
        <v>3599.5</v>
      </c>
    </row>
    <row r="1147" spans="1:9" s="139" customFormat="1" x14ac:dyDescent="0.2">
      <c r="A1147" s="39">
        <v>646</v>
      </c>
      <c r="B1147" s="134">
        <v>11136205</v>
      </c>
      <c r="C1147" s="135" t="s">
        <v>1312</v>
      </c>
      <c r="D1147" s="134">
        <v>2022</v>
      </c>
      <c r="E1147" s="138" t="s">
        <v>9</v>
      </c>
      <c r="F1147" s="134">
        <v>1</v>
      </c>
      <c r="G1147" s="143">
        <v>4590</v>
      </c>
      <c r="H1147" s="120">
        <f t="shared" si="44"/>
        <v>2295</v>
      </c>
      <c r="I1147" s="136">
        <f t="shared" si="43"/>
        <v>2295</v>
      </c>
    </row>
    <row r="1148" spans="1:9" s="139" customFormat="1" x14ac:dyDescent="0.2">
      <c r="A1148" s="39">
        <v>647</v>
      </c>
      <c r="B1148" s="134">
        <v>11136206</v>
      </c>
      <c r="C1148" s="135" t="s">
        <v>1313</v>
      </c>
      <c r="D1148" s="134">
        <v>2022</v>
      </c>
      <c r="E1148" s="138" t="s">
        <v>9</v>
      </c>
      <c r="F1148" s="134">
        <v>1</v>
      </c>
      <c r="G1148" s="143">
        <v>1488</v>
      </c>
      <c r="H1148" s="120">
        <f t="shared" si="44"/>
        <v>744</v>
      </c>
      <c r="I1148" s="136">
        <f t="shared" si="43"/>
        <v>744</v>
      </c>
    </row>
    <row r="1149" spans="1:9" s="139" customFormat="1" ht="25.5" x14ac:dyDescent="0.2">
      <c r="A1149" s="39">
        <v>648</v>
      </c>
      <c r="B1149" s="134" t="s">
        <v>1314</v>
      </c>
      <c r="C1149" s="135" t="s">
        <v>1315</v>
      </c>
      <c r="D1149" s="134">
        <v>2022</v>
      </c>
      <c r="E1149" s="138" t="s">
        <v>9</v>
      </c>
      <c r="F1149" s="134">
        <v>1</v>
      </c>
      <c r="G1149" s="143">
        <v>738</v>
      </c>
      <c r="H1149" s="120">
        <f t="shared" si="44"/>
        <v>369</v>
      </c>
      <c r="I1149" s="136">
        <f t="shared" si="43"/>
        <v>369</v>
      </c>
    </row>
    <row r="1150" spans="1:9" s="139" customFormat="1" ht="25.5" x14ac:dyDescent="0.2">
      <c r="A1150" s="39">
        <v>649</v>
      </c>
      <c r="B1150" s="134" t="s">
        <v>1316</v>
      </c>
      <c r="C1150" s="135" t="s">
        <v>1315</v>
      </c>
      <c r="D1150" s="134">
        <v>2022</v>
      </c>
      <c r="E1150" s="138" t="s">
        <v>9</v>
      </c>
      <c r="F1150" s="134">
        <v>1</v>
      </c>
      <c r="G1150" s="143">
        <v>738</v>
      </c>
      <c r="H1150" s="120">
        <f t="shared" si="44"/>
        <v>369</v>
      </c>
      <c r="I1150" s="136">
        <f t="shared" si="43"/>
        <v>369</v>
      </c>
    </row>
    <row r="1151" spans="1:9" s="139" customFormat="1" ht="25.5" x14ac:dyDescent="0.2">
      <c r="A1151" s="39">
        <v>650</v>
      </c>
      <c r="B1151" s="134" t="s">
        <v>1317</v>
      </c>
      <c r="C1151" s="135" t="s">
        <v>1315</v>
      </c>
      <c r="D1151" s="134">
        <v>2022</v>
      </c>
      <c r="E1151" s="138" t="s">
        <v>9</v>
      </c>
      <c r="F1151" s="134">
        <v>1</v>
      </c>
      <c r="G1151" s="143">
        <v>738</v>
      </c>
      <c r="H1151" s="120">
        <f t="shared" si="44"/>
        <v>369</v>
      </c>
      <c r="I1151" s="136">
        <f t="shared" si="43"/>
        <v>369</v>
      </c>
    </row>
    <row r="1152" spans="1:9" s="139" customFormat="1" ht="25.5" x14ac:dyDescent="0.2">
      <c r="A1152" s="39">
        <v>651</v>
      </c>
      <c r="B1152" s="134">
        <v>11136207</v>
      </c>
      <c r="C1152" s="135" t="s">
        <v>1315</v>
      </c>
      <c r="D1152" s="134">
        <v>2022</v>
      </c>
      <c r="E1152" s="138" t="s">
        <v>9</v>
      </c>
      <c r="F1152" s="134">
        <v>1</v>
      </c>
      <c r="G1152" s="143">
        <v>738</v>
      </c>
      <c r="H1152" s="120">
        <f t="shared" si="44"/>
        <v>369</v>
      </c>
      <c r="I1152" s="136">
        <f t="shared" si="43"/>
        <v>369</v>
      </c>
    </row>
    <row r="1153" spans="1:9" s="139" customFormat="1" ht="25.5" x14ac:dyDescent="0.2">
      <c r="A1153" s="39">
        <v>652</v>
      </c>
      <c r="B1153" s="134">
        <v>11136208</v>
      </c>
      <c r="C1153" s="135" t="s">
        <v>1318</v>
      </c>
      <c r="D1153" s="134">
        <v>2022</v>
      </c>
      <c r="E1153" s="138" t="s">
        <v>9</v>
      </c>
      <c r="F1153" s="134">
        <v>1</v>
      </c>
      <c r="G1153" s="143">
        <v>2199</v>
      </c>
      <c r="H1153" s="120">
        <f t="shared" si="44"/>
        <v>1099.5</v>
      </c>
      <c r="I1153" s="136">
        <f t="shared" si="43"/>
        <v>1099.5</v>
      </c>
    </row>
    <row r="1154" spans="1:9" s="139" customFormat="1" ht="25.5" x14ac:dyDescent="0.2">
      <c r="A1154" s="39">
        <v>653</v>
      </c>
      <c r="B1154" s="134">
        <v>11136209</v>
      </c>
      <c r="C1154" s="135" t="s">
        <v>1319</v>
      </c>
      <c r="D1154" s="134">
        <v>2022</v>
      </c>
      <c r="E1154" s="138" t="s">
        <v>9</v>
      </c>
      <c r="F1154" s="134">
        <v>1</v>
      </c>
      <c r="G1154" s="143">
        <v>1099</v>
      </c>
      <c r="H1154" s="120">
        <f t="shared" si="44"/>
        <v>549.5</v>
      </c>
      <c r="I1154" s="136">
        <f t="shared" si="43"/>
        <v>549.5</v>
      </c>
    </row>
    <row r="1155" spans="1:9" s="139" customFormat="1" ht="25.5" x14ac:dyDescent="0.2">
      <c r="A1155" s="39">
        <v>654</v>
      </c>
      <c r="B1155" s="134">
        <v>11136210</v>
      </c>
      <c r="C1155" s="135" t="s">
        <v>1320</v>
      </c>
      <c r="D1155" s="134">
        <v>2022</v>
      </c>
      <c r="E1155" s="138" t="s">
        <v>9</v>
      </c>
      <c r="F1155" s="134">
        <v>1</v>
      </c>
      <c r="G1155" s="143">
        <v>2010</v>
      </c>
      <c r="H1155" s="120">
        <f t="shared" si="44"/>
        <v>1005</v>
      </c>
      <c r="I1155" s="136">
        <f t="shared" si="43"/>
        <v>1005</v>
      </c>
    </row>
    <row r="1156" spans="1:9" s="139" customFormat="1" ht="25.5" x14ac:dyDescent="0.2">
      <c r="A1156" s="39">
        <v>655</v>
      </c>
      <c r="B1156" s="134" t="s">
        <v>1321</v>
      </c>
      <c r="C1156" s="135" t="s">
        <v>1322</v>
      </c>
      <c r="D1156" s="134">
        <v>2022</v>
      </c>
      <c r="E1156" s="138" t="s">
        <v>9</v>
      </c>
      <c r="F1156" s="134">
        <v>1</v>
      </c>
      <c r="G1156" s="143">
        <v>341</v>
      </c>
      <c r="H1156" s="120">
        <f t="shared" si="44"/>
        <v>170.5</v>
      </c>
      <c r="I1156" s="136">
        <f t="shared" si="43"/>
        <v>170.5</v>
      </c>
    </row>
    <row r="1157" spans="1:9" s="139" customFormat="1" ht="25.5" x14ac:dyDescent="0.2">
      <c r="A1157" s="39">
        <v>656</v>
      </c>
      <c r="B1157" s="134" t="s">
        <v>1323</v>
      </c>
      <c r="C1157" s="135" t="s">
        <v>1322</v>
      </c>
      <c r="D1157" s="134">
        <v>2022</v>
      </c>
      <c r="E1157" s="138" t="s">
        <v>9</v>
      </c>
      <c r="F1157" s="134">
        <v>1</v>
      </c>
      <c r="G1157" s="143">
        <v>341</v>
      </c>
      <c r="H1157" s="120">
        <f t="shared" si="44"/>
        <v>170.5</v>
      </c>
      <c r="I1157" s="136">
        <f t="shared" si="43"/>
        <v>170.5</v>
      </c>
    </row>
    <row r="1158" spans="1:9" s="139" customFormat="1" ht="25.5" x14ac:dyDescent="0.2">
      <c r="A1158" s="39">
        <v>657</v>
      </c>
      <c r="B1158" s="134" t="s">
        <v>1324</v>
      </c>
      <c r="C1158" s="135" t="s">
        <v>1325</v>
      </c>
      <c r="D1158" s="134">
        <v>2022</v>
      </c>
      <c r="E1158" s="138" t="s">
        <v>9</v>
      </c>
      <c r="F1158" s="134">
        <v>1</v>
      </c>
      <c r="G1158" s="143">
        <v>1902</v>
      </c>
      <c r="H1158" s="120">
        <f t="shared" si="44"/>
        <v>951</v>
      </c>
      <c r="I1158" s="136">
        <f t="shared" si="43"/>
        <v>951</v>
      </c>
    </row>
    <row r="1159" spans="1:9" s="139" customFormat="1" ht="25.5" x14ac:dyDescent="0.2">
      <c r="A1159" s="39">
        <v>658</v>
      </c>
      <c r="B1159" s="134" t="s">
        <v>1326</v>
      </c>
      <c r="C1159" s="135" t="s">
        <v>1325</v>
      </c>
      <c r="D1159" s="134">
        <v>2022</v>
      </c>
      <c r="E1159" s="138" t="s">
        <v>9</v>
      </c>
      <c r="F1159" s="134">
        <v>1</v>
      </c>
      <c r="G1159" s="143">
        <v>1902</v>
      </c>
      <c r="H1159" s="120">
        <f t="shared" si="44"/>
        <v>951</v>
      </c>
      <c r="I1159" s="136">
        <f t="shared" si="43"/>
        <v>951</v>
      </c>
    </row>
    <row r="1160" spans="1:9" s="139" customFormat="1" ht="25.5" x14ac:dyDescent="0.2">
      <c r="A1160" s="39">
        <v>659</v>
      </c>
      <c r="B1160" s="134">
        <v>11136213</v>
      </c>
      <c r="C1160" s="135" t="s">
        <v>1327</v>
      </c>
      <c r="D1160" s="134">
        <v>2022</v>
      </c>
      <c r="E1160" s="138" t="s">
        <v>9</v>
      </c>
      <c r="F1160" s="134">
        <v>1</v>
      </c>
      <c r="G1160" s="143">
        <v>9998</v>
      </c>
      <c r="H1160" s="120">
        <f t="shared" si="44"/>
        <v>4999</v>
      </c>
      <c r="I1160" s="136">
        <f t="shared" si="43"/>
        <v>4999</v>
      </c>
    </row>
    <row r="1161" spans="1:9" s="139" customFormat="1" ht="25.5" x14ac:dyDescent="0.2">
      <c r="A1161" s="39">
        <v>660</v>
      </c>
      <c r="B1161" s="134">
        <v>11136227</v>
      </c>
      <c r="C1161" s="135" t="s">
        <v>1214</v>
      </c>
      <c r="D1161" s="134">
        <v>2022</v>
      </c>
      <c r="E1161" s="138" t="s">
        <v>9</v>
      </c>
      <c r="F1161" s="134">
        <v>1</v>
      </c>
      <c r="G1161" s="143">
        <v>6465.7</v>
      </c>
      <c r="H1161" s="120">
        <f t="shared" si="44"/>
        <v>3232.85</v>
      </c>
      <c r="I1161" s="136">
        <f t="shared" si="43"/>
        <v>3232.85</v>
      </c>
    </row>
    <row r="1162" spans="1:9" s="139" customFormat="1" ht="25.5" x14ac:dyDescent="0.2">
      <c r="A1162" s="39">
        <v>661</v>
      </c>
      <c r="B1162" s="134">
        <v>11136228</v>
      </c>
      <c r="C1162" s="135" t="s">
        <v>1214</v>
      </c>
      <c r="D1162" s="134">
        <v>2022</v>
      </c>
      <c r="E1162" s="138" t="s">
        <v>9</v>
      </c>
      <c r="F1162" s="134">
        <v>1</v>
      </c>
      <c r="G1162" s="143">
        <v>6465.7</v>
      </c>
      <c r="H1162" s="120">
        <f t="shared" si="44"/>
        <v>3232.85</v>
      </c>
      <c r="I1162" s="136">
        <f t="shared" si="43"/>
        <v>3232.85</v>
      </c>
    </row>
    <row r="1163" spans="1:9" s="139" customFormat="1" ht="24" x14ac:dyDescent="0.2">
      <c r="A1163" s="39">
        <v>662</v>
      </c>
      <c r="B1163" s="41">
        <v>11136244</v>
      </c>
      <c r="C1163" s="45" t="s">
        <v>1329</v>
      </c>
      <c r="D1163" s="41">
        <v>2024</v>
      </c>
      <c r="E1163" s="78" t="s">
        <v>9</v>
      </c>
      <c r="F1163" s="41">
        <v>1</v>
      </c>
      <c r="G1163" s="61">
        <v>823.5</v>
      </c>
      <c r="H1163" s="120">
        <f t="shared" si="44"/>
        <v>411.75</v>
      </c>
      <c r="I1163" s="136">
        <f t="shared" si="43"/>
        <v>411.75</v>
      </c>
    </row>
    <row r="1164" spans="1:9" s="26" customFormat="1" x14ac:dyDescent="0.2">
      <c r="A1164" s="39">
        <v>663</v>
      </c>
      <c r="B1164" s="41">
        <v>11132001</v>
      </c>
      <c r="C1164" s="45" t="s">
        <v>1513</v>
      </c>
      <c r="D1164" s="41">
        <v>2022</v>
      </c>
      <c r="E1164" s="78" t="s">
        <v>9</v>
      </c>
      <c r="F1164" s="41">
        <v>1</v>
      </c>
      <c r="G1164" s="61">
        <v>4799</v>
      </c>
      <c r="H1164" s="120">
        <f t="shared" si="44"/>
        <v>2399.5</v>
      </c>
      <c r="I1164" s="136">
        <f t="shared" si="43"/>
        <v>2399.5</v>
      </c>
    </row>
    <row r="1165" spans="1:9" s="26" customFormat="1" x14ac:dyDescent="0.2">
      <c r="A1165" s="39">
        <v>664</v>
      </c>
      <c r="B1165" s="41">
        <v>11136001</v>
      </c>
      <c r="C1165" s="45" t="s">
        <v>255</v>
      </c>
      <c r="D1165" s="41">
        <v>2005</v>
      </c>
      <c r="E1165" s="78" t="s">
        <v>9</v>
      </c>
      <c r="F1165" s="41">
        <v>1</v>
      </c>
      <c r="G1165" s="61">
        <v>180</v>
      </c>
      <c r="H1165" s="120">
        <f t="shared" si="44"/>
        <v>90</v>
      </c>
      <c r="I1165" s="136">
        <f t="shared" si="43"/>
        <v>90</v>
      </c>
    </row>
    <row r="1166" spans="1:9" s="26" customFormat="1" x14ac:dyDescent="0.2">
      <c r="A1166" s="39">
        <v>665</v>
      </c>
      <c r="B1166" s="41">
        <v>11136002</v>
      </c>
      <c r="C1166" s="45" t="s">
        <v>1514</v>
      </c>
      <c r="D1166" s="41">
        <v>2005</v>
      </c>
      <c r="E1166" s="78" t="s">
        <v>9</v>
      </c>
      <c r="F1166" s="41">
        <v>1</v>
      </c>
      <c r="G1166" s="61">
        <v>144</v>
      </c>
      <c r="H1166" s="120">
        <f t="shared" si="44"/>
        <v>72</v>
      </c>
      <c r="I1166" s="136">
        <f t="shared" si="43"/>
        <v>72</v>
      </c>
    </row>
    <row r="1167" spans="1:9" s="26" customFormat="1" x14ac:dyDescent="0.2">
      <c r="A1167" s="39">
        <v>666</v>
      </c>
      <c r="B1167" s="41">
        <v>11136003</v>
      </c>
      <c r="C1167" s="45" t="s">
        <v>1515</v>
      </c>
      <c r="D1167" s="41">
        <v>2017</v>
      </c>
      <c r="E1167" s="78" t="s">
        <v>9</v>
      </c>
      <c r="F1167" s="41">
        <v>1</v>
      </c>
      <c r="G1167" s="61">
        <v>3200</v>
      </c>
      <c r="H1167" s="120">
        <f t="shared" si="44"/>
        <v>1600</v>
      </c>
      <c r="I1167" s="136">
        <f t="shared" si="43"/>
        <v>1600</v>
      </c>
    </row>
    <row r="1168" spans="1:9" s="26" customFormat="1" x14ac:dyDescent="0.2">
      <c r="A1168" s="39">
        <v>667</v>
      </c>
      <c r="B1168" s="41">
        <v>11136004</v>
      </c>
      <c r="C1168" s="45" t="s">
        <v>267</v>
      </c>
      <c r="D1168" s="41">
        <v>2017</v>
      </c>
      <c r="E1168" s="78" t="s">
        <v>9</v>
      </c>
      <c r="F1168" s="41">
        <v>1</v>
      </c>
      <c r="G1168" s="61">
        <v>650</v>
      </c>
      <c r="H1168" s="120">
        <f t="shared" si="44"/>
        <v>325</v>
      </c>
      <c r="I1168" s="136">
        <f t="shared" si="43"/>
        <v>325</v>
      </c>
    </row>
    <row r="1169" spans="1:9" s="26" customFormat="1" x14ac:dyDescent="0.2">
      <c r="A1169" s="39">
        <v>668</v>
      </c>
      <c r="B1169" s="41">
        <v>11137201</v>
      </c>
      <c r="C1169" s="45" t="s">
        <v>1516</v>
      </c>
      <c r="D1169" s="41">
        <v>2008</v>
      </c>
      <c r="E1169" s="78" t="s">
        <v>9</v>
      </c>
      <c r="F1169" s="41">
        <v>1</v>
      </c>
      <c r="G1169" s="61">
        <v>359</v>
      </c>
      <c r="H1169" s="120">
        <f t="shared" si="44"/>
        <v>179.5</v>
      </c>
      <c r="I1169" s="136">
        <f t="shared" si="43"/>
        <v>179.5</v>
      </c>
    </row>
    <row r="1170" spans="1:9" s="26" customFormat="1" x14ac:dyDescent="0.2">
      <c r="A1170" s="39">
        <v>669</v>
      </c>
      <c r="B1170" s="41">
        <v>11137202</v>
      </c>
      <c r="C1170" s="45" t="s">
        <v>1517</v>
      </c>
      <c r="D1170" s="41">
        <v>2008</v>
      </c>
      <c r="E1170" s="78" t="s">
        <v>9</v>
      </c>
      <c r="F1170" s="41">
        <v>1</v>
      </c>
      <c r="G1170" s="61">
        <v>282</v>
      </c>
      <c r="H1170" s="120">
        <f t="shared" si="44"/>
        <v>141</v>
      </c>
      <c r="I1170" s="136">
        <f t="shared" si="43"/>
        <v>141</v>
      </c>
    </row>
    <row r="1171" spans="1:9" s="26" customFormat="1" x14ac:dyDescent="0.2">
      <c r="A1171" s="39">
        <v>670</v>
      </c>
      <c r="B1171" s="41">
        <v>11137203</v>
      </c>
      <c r="C1171" s="45" t="s">
        <v>318</v>
      </c>
      <c r="D1171" s="41">
        <v>2009</v>
      </c>
      <c r="E1171" s="78" t="s">
        <v>9</v>
      </c>
      <c r="F1171" s="41">
        <v>1</v>
      </c>
      <c r="G1171" s="61">
        <v>852</v>
      </c>
      <c r="H1171" s="120">
        <f t="shared" si="44"/>
        <v>426</v>
      </c>
      <c r="I1171" s="136">
        <f t="shared" si="43"/>
        <v>426</v>
      </c>
    </row>
    <row r="1172" spans="1:9" s="26" customFormat="1" x14ac:dyDescent="0.2">
      <c r="A1172" s="39">
        <v>671</v>
      </c>
      <c r="B1172" s="41">
        <v>11137204</v>
      </c>
      <c r="C1172" s="45" t="s">
        <v>1518</v>
      </c>
      <c r="D1172" s="41">
        <v>2009</v>
      </c>
      <c r="E1172" s="78" t="s">
        <v>9</v>
      </c>
      <c r="F1172" s="41">
        <v>1</v>
      </c>
      <c r="G1172" s="61">
        <v>207</v>
      </c>
      <c r="H1172" s="120">
        <f t="shared" si="44"/>
        <v>103.5</v>
      </c>
      <c r="I1172" s="136">
        <f t="shared" si="43"/>
        <v>103.5</v>
      </c>
    </row>
    <row r="1173" spans="1:9" s="26" customFormat="1" x14ac:dyDescent="0.2">
      <c r="A1173" s="39">
        <v>672</v>
      </c>
      <c r="B1173" s="134">
        <v>11137205</v>
      </c>
      <c r="C1173" s="45" t="s">
        <v>1519</v>
      </c>
      <c r="D1173" s="41">
        <v>2009</v>
      </c>
      <c r="E1173" s="78" t="s">
        <v>9</v>
      </c>
      <c r="F1173" s="41">
        <v>1</v>
      </c>
      <c r="G1173" s="61">
        <v>205</v>
      </c>
      <c r="H1173" s="120">
        <f t="shared" si="44"/>
        <v>102.5</v>
      </c>
      <c r="I1173" s="136">
        <f t="shared" si="43"/>
        <v>102.5</v>
      </c>
    </row>
    <row r="1174" spans="1:9" s="26" customFormat="1" x14ac:dyDescent="0.2">
      <c r="A1174" s="39">
        <v>673</v>
      </c>
      <c r="B1174" s="41">
        <v>11137206</v>
      </c>
      <c r="C1174" s="45" t="s">
        <v>317</v>
      </c>
      <c r="D1174" s="41">
        <v>2008</v>
      </c>
      <c r="E1174" s="78" t="s">
        <v>9</v>
      </c>
      <c r="F1174" s="41">
        <v>1</v>
      </c>
      <c r="G1174" s="61">
        <v>915</v>
      </c>
      <c r="H1174" s="120">
        <f t="shared" si="44"/>
        <v>457.5</v>
      </c>
      <c r="I1174" s="136">
        <f t="shared" si="43"/>
        <v>457.5</v>
      </c>
    </row>
    <row r="1175" spans="1:9" s="26" customFormat="1" ht="25.5" x14ac:dyDescent="0.2">
      <c r="A1175" s="39">
        <v>674</v>
      </c>
      <c r="B1175" s="41">
        <v>11137207</v>
      </c>
      <c r="C1175" s="45" t="s">
        <v>1520</v>
      </c>
      <c r="D1175" s="41">
        <v>2014</v>
      </c>
      <c r="E1175" s="78" t="s">
        <v>9</v>
      </c>
      <c r="F1175" s="41">
        <v>1</v>
      </c>
      <c r="G1175" s="61">
        <v>750</v>
      </c>
      <c r="H1175" s="120">
        <f t="shared" si="44"/>
        <v>375</v>
      </c>
      <c r="I1175" s="136">
        <f t="shared" si="43"/>
        <v>375</v>
      </c>
    </row>
    <row r="1176" spans="1:9" s="26" customFormat="1" x14ac:dyDescent="0.2">
      <c r="A1176" s="39">
        <v>675</v>
      </c>
      <c r="B1176" s="41" t="s">
        <v>1521</v>
      </c>
      <c r="C1176" s="45" t="s">
        <v>1522</v>
      </c>
      <c r="D1176" s="41">
        <v>2008</v>
      </c>
      <c r="E1176" s="78" t="s">
        <v>9</v>
      </c>
      <c r="F1176" s="41">
        <v>2</v>
      </c>
      <c r="G1176" s="61">
        <v>552</v>
      </c>
      <c r="H1176" s="120">
        <f t="shared" si="44"/>
        <v>276</v>
      </c>
      <c r="I1176" s="136">
        <f t="shared" si="43"/>
        <v>276</v>
      </c>
    </row>
    <row r="1177" spans="1:9" s="26" customFormat="1" x14ac:dyDescent="0.2">
      <c r="A1177" s="39">
        <v>676</v>
      </c>
      <c r="B1177" s="41" t="s">
        <v>1523</v>
      </c>
      <c r="C1177" s="45" t="s">
        <v>847</v>
      </c>
      <c r="D1177" s="41">
        <v>2009</v>
      </c>
      <c r="E1177" s="78" t="s">
        <v>9</v>
      </c>
      <c r="F1177" s="41">
        <v>4</v>
      </c>
      <c r="G1177" s="61">
        <v>1320</v>
      </c>
      <c r="H1177" s="120">
        <f t="shared" si="44"/>
        <v>660</v>
      </c>
      <c r="I1177" s="136">
        <f t="shared" si="43"/>
        <v>660</v>
      </c>
    </row>
    <row r="1178" spans="1:9" s="26" customFormat="1" x14ac:dyDescent="0.2">
      <c r="A1178" s="39">
        <v>677</v>
      </c>
      <c r="B1178" s="41">
        <v>11137215</v>
      </c>
      <c r="C1178" s="45" t="s">
        <v>847</v>
      </c>
      <c r="D1178" s="41">
        <v>2008</v>
      </c>
      <c r="E1178" s="78" t="s">
        <v>9</v>
      </c>
      <c r="F1178" s="41">
        <v>1</v>
      </c>
      <c r="G1178" s="61">
        <v>288</v>
      </c>
      <c r="H1178" s="120">
        <f t="shared" si="44"/>
        <v>144</v>
      </c>
      <c r="I1178" s="136">
        <f t="shared" si="43"/>
        <v>144</v>
      </c>
    </row>
    <row r="1179" spans="1:9" s="26" customFormat="1" x14ac:dyDescent="0.2">
      <c r="A1179" s="39">
        <v>678</v>
      </c>
      <c r="B1179" s="41">
        <v>11137216</v>
      </c>
      <c r="C1179" s="45" t="s">
        <v>847</v>
      </c>
      <c r="D1179" s="41">
        <v>2009</v>
      </c>
      <c r="E1179" s="78" t="s">
        <v>9</v>
      </c>
      <c r="F1179" s="41">
        <v>1</v>
      </c>
      <c r="G1179" s="61">
        <v>410</v>
      </c>
      <c r="H1179" s="120">
        <f t="shared" si="44"/>
        <v>205</v>
      </c>
      <c r="I1179" s="136">
        <f t="shared" si="43"/>
        <v>205</v>
      </c>
    </row>
    <row r="1180" spans="1:9" s="26" customFormat="1" x14ac:dyDescent="0.2">
      <c r="A1180" s="39">
        <v>679</v>
      </c>
      <c r="B1180" s="41" t="s">
        <v>1524</v>
      </c>
      <c r="C1180" s="45" t="s">
        <v>847</v>
      </c>
      <c r="D1180" s="41">
        <v>2009</v>
      </c>
      <c r="E1180" s="78" t="s">
        <v>9</v>
      </c>
      <c r="F1180" s="41">
        <v>2</v>
      </c>
      <c r="G1180" s="61">
        <v>860</v>
      </c>
      <c r="H1180" s="120">
        <f t="shared" si="44"/>
        <v>430</v>
      </c>
      <c r="I1180" s="136">
        <f t="shared" si="43"/>
        <v>430</v>
      </c>
    </row>
    <row r="1181" spans="1:9" s="26" customFormat="1" x14ac:dyDescent="0.2">
      <c r="A1181" s="39">
        <v>680</v>
      </c>
      <c r="B1181" s="41" t="s">
        <v>1525</v>
      </c>
      <c r="C1181" s="45" t="s">
        <v>847</v>
      </c>
      <c r="D1181" s="41">
        <v>2009</v>
      </c>
      <c r="E1181" s="78" t="s">
        <v>9</v>
      </c>
      <c r="F1181" s="41">
        <v>2</v>
      </c>
      <c r="G1181" s="61">
        <v>620</v>
      </c>
      <c r="H1181" s="120">
        <f t="shared" si="44"/>
        <v>310</v>
      </c>
      <c r="I1181" s="136">
        <f t="shared" si="43"/>
        <v>310</v>
      </c>
    </row>
    <row r="1182" spans="1:9" s="26" customFormat="1" x14ac:dyDescent="0.2">
      <c r="A1182" s="39">
        <v>681</v>
      </c>
      <c r="B1182" s="41" t="s">
        <v>1526</v>
      </c>
      <c r="C1182" s="45" t="s">
        <v>847</v>
      </c>
      <c r="D1182" s="41">
        <v>2009</v>
      </c>
      <c r="E1182" s="78" t="s">
        <v>9</v>
      </c>
      <c r="F1182" s="41">
        <v>2</v>
      </c>
      <c r="G1182" s="61">
        <v>660</v>
      </c>
      <c r="H1182" s="120">
        <f t="shared" si="44"/>
        <v>330</v>
      </c>
      <c r="I1182" s="136">
        <f t="shared" si="43"/>
        <v>330</v>
      </c>
    </row>
    <row r="1183" spans="1:9" s="26" customFormat="1" x14ac:dyDescent="0.2">
      <c r="A1183" s="39">
        <v>682</v>
      </c>
      <c r="B1183" s="41" t="s">
        <v>1527</v>
      </c>
      <c r="C1183" s="45" t="s">
        <v>847</v>
      </c>
      <c r="D1183" s="41">
        <v>2009</v>
      </c>
      <c r="E1183" s="78" t="s">
        <v>9</v>
      </c>
      <c r="F1183" s="41">
        <v>2</v>
      </c>
      <c r="G1183" s="61">
        <v>720</v>
      </c>
      <c r="H1183" s="120">
        <f t="shared" si="44"/>
        <v>360</v>
      </c>
      <c r="I1183" s="136">
        <f t="shared" si="43"/>
        <v>360</v>
      </c>
    </row>
    <row r="1184" spans="1:9" s="26" customFormat="1" x14ac:dyDescent="0.2">
      <c r="A1184" s="39">
        <v>683</v>
      </c>
      <c r="B1184" s="41">
        <v>11137221</v>
      </c>
      <c r="C1184" s="45" t="s">
        <v>847</v>
      </c>
      <c r="D1184" s="41">
        <v>2009</v>
      </c>
      <c r="E1184" s="78" t="s">
        <v>9</v>
      </c>
      <c r="F1184" s="41">
        <v>1</v>
      </c>
      <c r="G1184" s="61">
        <v>330</v>
      </c>
      <c r="H1184" s="120">
        <f t="shared" si="44"/>
        <v>165</v>
      </c>
      <c r="I1184" s="136">
        <f t="shared" si="43"/>
        <v>165</v>
      </c>
    </row>
    <row r="1185" spans="1:9" s="26" customFormat="1" x14ac:dyDescent="0.2">
      <c r="A1185" s="39">
        <v>684</v>
      </c>
      <c r="B1185" s="41">
        <v>11137222</v>
      </c>
      <c r="C1185" s="45" t="s">
        <v>847</v>
      </c>
      <c r="D1185" s="41">
        <v>2008</v>
      </c>
      <c r="E1185" s="78" t="s">
        <v>9</v>
      </c>
      <c r="F1185" s="41">
        <v>1</v>
      </c>
      <c r="G1185" s="61">
        <v>200</v>
      </c>
      <c r="H1185" s="120">
        <f t="shared" si="44"/>
        <v>100</v>
      </c>
      <c r="I1185" s="136">
        <f t="shared" si="43"/>
        <v>100</v>
      </c>
    </row>
    <row r="1186" spans="1:9" s="26" customFormat="1" x14ac:dyDescent="0.2">
      <c r="A1186" s="39">
        <v>685</v>
      </c>
      <c r="B1186" s="41">
        <v>11137223</v>
      </c>
      <c r="C1186" s="45" t="s">
        <v>847</v>
      </c>
      <c r="D1186" s="41">
        <v>2009</v>
      </c>
      <c r="E1186" s="78" t="s">
        <v>9</v>
      </c>
      <c r="F1186" s="41">
        <v>1</v>
      </c>
      <c r="G1186" s="61">
        <v>360</v>
      </c>
      <c r="H1186" s="120">
        <f t="shared" si="44"/>
        <v>180</v>
      </c>
      <c r="I1186" s="136">
        <f t="shared" si="43"/>
        <v>180</v>
      </c>
    </row>
    <row r="1187" spans="1:9" s="26" customFormat="1" x14ac:dyDescent="0.2">
      <c r="A1187" s="39">
        <v>686</v>
      </c>
      <c r="B1187" s="41">
        <v>11137224</v>
      </c>
      <c r="C1187" s="45" t="s">
        <v>847</v>
      </c>
      <c r="D1187" s="41">
        <v>2009</v>
      </c>
      <c r="E1187" s="78" t="s">
        <v>9</v>
      </c>
      <c r="F1187" s="41">
        <v>1</v>
      </c>
      <c r="G1187" s="61">
        <v>320</v>
      </c>
      <c r="H1187" s="120">
        <f t="shared" si="44"/>
        <v>160</v>
      </c>
      <c r="I1187" s="136">
        <f t="shared" si="43"/>
        <v>160</v>
      </c>
    </row>
    <row r="1188" spans="1:9" s="26" customFormat="1" x14ac:dyDescent="0.2">
      <c r="A1188" s="39">
        <v>687</v>
      </c>
      <c r="B1188" s="41">
        <v>11137225</v>
      </c>
      <c r="C1188" s="45" t="s">
        <v>273</v>
      </c>
      <c r="D1188" s="41">
        <v>2009</v>
      </c>
      <c r="E1188" s="78" t="s">
        <v>9</v>
      </c>
      <c r="F1188" s="41">
        <v>1</v>
      </c>
      <c r="G1188" s="61">
        <v>516</v>
      </c>
      <c r="H1188" s="120">
        <f t="shared" si="44"/>
        <v>258</v>
      </c>
      <c r="I1188" s="136">
        <f t="shared" si="43"/>
        <v>258</v>
      </c>
    </row>
    <row r="1189" spans="1:9" s="26" customFormat="1" x14ac:dyDescent="0.2">
      <c r="A1189" s="39">
        <v>688</v>
      </c>
      <c r="B1189" s="41">
        <v>11137226</v>
      </c>
      <c r="C1189" s="45" t="s">
        <v>274</v>
      </c>
      <c r="D1189" s="41">
        <v>2009</v>
      </c>
      <c r="E1189" s="78" t="s">
        <v>9</v>
      </c>
      <c r="F1189" s="41">
        <v>1</v>
      </c>
      <c r="G1189" s="61">
        <v>390</v>
      </c>
      <c r="H1189" s="120">
        <f t="shared" si="44"/>
        <v>195</v>
      </c>
      <c r="I1189" s="136">
        <f t="shared" si="43"/>
        <v>195</v>
      </c>
    </row>
    <row r="1190" spans="1:9" s="26" customFormat="1" x14ac:dyDescent="0.2">
      <c r="A1190" s="39">
        <v>689</v>
      </c>
      <c r="B1190" s="41" t="s">
        <v>1528</v>
      </c>
      <c r="C1190" s="45" t="s">
        <v>275</v>
      </c>
      <c r="D1190" s="41">
        <v>2010</v>
      </c>
      <c r="E1190" s="78" t="s">
        <v>9</v>
      </c>
      <c r="F1190" s="41">
        <v>2</v>
      </c>
      <c r="G1190" s="61">
        <v>336</v>
      </c>
      <c r="H1190" s="120">
        <f t="shared" si="44"/>
        <v>168</v>
      </c>
      <c r="I1190" s="136">
        <f t="shared" ref="I1190:I1253" si="45">G1190-H1190</f>
        <v>168</v>
      </c>
    </row>
    <row r="1191" spans="1:9" s="26" customFormat="1" x14ac:dyDescent="0.2">
      <c r="A1191" s="39">
        <v>690</v>
      </c>
      <c r="B1191" s="41">
        <v>11137228</v>
      </c>
      <c r="C1191" s="45" t="s">
        <v>1529</v>
      </c>
      <c r="D1191" s="41">
        <v>2005</v>
      </c>
      <c r="E1191" s="78" t="s">
        <v>9</v>
      </c>
      <c r="F1191" s="41">
        <v>1</v>
      </c>
      <c r="G1191" s="61">
        <v>700</v>
      </c>
      <c r="H1191" s="120">
        <f t="shared" si="44"/>
        <v>350</v>
      </c>
      <c r="I1191" s="136">
        <f t="shared" si="45"/>
        <v>350</v>
      </c>
    </row>
    <row r="1192" spans="1:9" s="26" customFormat="1" x14ac:dyDescent="0.2">
      <c r="A1192" s="39">
        <v>691</v>
      </c>
      <c r="B1192" s="41">
        <v>11137229</v>
      </c>
      <c r="C1192" s="45" t="s">
        <v>1530</v>
      </c>
      <c r="D1192" s="41">
        <v>2005</v>
      </c>
      <c r="E1192" s="78" t="s">
        <v>9</v>
      </c>
      <c r="F1192" s="41">
        <v>1</v>
      </c>
      <c r="G1192" s="61">
        <v>400</v>
      </c>
      <c r="H1192" s="120">
        <f t="shared" si="44"/>
        <v>200</v>
      </c>
      <c r="I1192" s="136">
        <f t="shared" si="45"/>
        <v>200</v>
      </c>
    </row>
    <row r="1193" spans="1:9" s="26" customFormat="1" x14ac:dyDescent="0.2">
      <c r="A1193" s="39">
        <v>692</v>
      </c>
      <c r="B1193" s="41" t="s">
        <v>1531</v>
      </c>
      <c r="C1193" s="45" t="s">
        <v>276</v>
      </c>
      <c r="D1193" s="41">
        <v>2013</v>
      </c>
      <c r="E1193" s="78" t="s">
        <v>9</v>
      </c>
      <c r="F1193" s="41">
        <v>4</v>
      </c>
      <c r="G1193" s="61">
        <v>2012</v>
      </c>
      <c r="H1193" s="120">
        <f t="shared" si="44"/>
        <v>1006</v>
      </c>
      <c r="I1193" s="136">
        <f t="shared" si="45"/>
        <v>1006</v>
      </c>
    </row>
    <row r="1194" spans="1:9" s="26" customFormat="1" x14ac:dyDescent="0.2">
      <c r="A1194" s="39">
        <v>693</v>
      </c>
      <c r="B1194" s="41">
        <v>11137235</v>
      </c>
      <c r="C1194" s="45" t="s">
        <v>276</v>
      </c>
      <c r="D1194" s="41">
        <v>2014</v>
      </c>
      <c r="E1194" s="78" t="s">
        <v>9</v>
      </c>
      <c r="F1194" s="41">
        <v>1</v>
      </c>
      <c r="G1194" s="61">
        <v>680</v>
      </c>
      <c r="H1194" s="120">
        <f t="shared" si="44"/>
        <v>340</v>
      </c>
      <c r="I1194" s="136">
        <f t="shared" si="45"/>
        <v>340</v>
      </c>
    </row>
    <row r="1195" spans="1:9" s="26" customFormat="1" x14ac:dyDescent="0.2">
      <c r="A1195" s="39">
        <v>694</v>
      </c>
      <c r="B1195" s="41" t="s">
        <v>1532</v>
      </c>
      <c r="C1195" s="45" t="s">
        <v>1533</v>
      </c>
      <c r="D1195" s="41">
        <v>2013</v>
      </c>
      <c r="E1195" s="78" t="s">
        <v>9</v>
      </c>
      <c r="F1195" s="41">
        <v>5</v>
      </c>
      <c r="G1195" s="61">
        <v>1900</v>
      </c>
      <c r="H1195" s="120">
        <f t="shared" si="44"/>
        <v>950</v>
      </c>
      <c r="I1195" s="136">
        <f t="shared" si="45"/>
        <v>950</v>
      </c>
    </row>
    <row r="1196" spans="1:9" s="26" customFormat="1" x14ac:dyDescent="0.2">
      <c r="A1196" s="39">
        <v>695</v>
      </c>
      <c r="B1196" s="41">
        <v>11137241</v>
      </c>
      <c r="C1196" s="45" t="s">
        <v>1534</v>
      </c>
      <c r="D1196" s="41">
        <v>2013</v>
      </c>
      <c r="E1196" s="78" t="s">
        <v>9</v>
      </c>
      <c r="F1196" s="41">
        <v>1</v>
      </c>
      <c r="G1196" s="61">
        <v>195</v>
      </c>
      <c r="H1196" s="120">
        <f t="shared" si="44"/>
        <v>97.5</v>
      </c>
      <c r="I1196" s="136">
        <f t="shared" si="45"/>
        <v>97.5</v>
      </c>
    </row>
    <row r="1197" spans="1:9" s="26" customFormat="1" x14ac:dyDescent="0.2">
      <c r="A1197" s="39">
        <v>696</v>
      </c>
      <c r="B1197" s="41" t="s">
        <v>1535</v>
      </c>
      <c r="C1197" s="45" t="s">
        <v>350</v>
      </c>
      <c r="D1197" s="41">
        <v>2007</v>
      </c>
      <c r="E1197" s="78" t="s">
        <v>9</v>
      </c>
      <c r="F1197" s="41">
        <v>2</v>
      </c>
      <c r="G1197" s="61">
        <v>650</v>
      </c>
      <c r="H1197" s="120">
        <f t="shared" si="44"/>
        <v>325</v>
      </c>
      <c r="I1197" s="136">
        <f t="shared" si="45"/>
        <v>325</v>
      </c>
    </row>
    <row r="1198" spans="1:9" s="26" customFormat="1" x14ac:dyDescent="0.2">
      <c r="A1198" s="39">
        <v>697</v>
      </c>
      <c r="B1198" s="41" t="s">
        <v>1536</v>
      </c>
      <c r="C1198" s="45" t="s">
        <v>350</v>
      </c>
      <c r="D1198" s="41">
        <v>2007</v>
      </c>
      <c r="E1198" s="78" t="s">
        <v>9</v>
      </c>
      <c r="F1198" s="41">
        <v>9</v>
      </c>
      <c r="G1198" s="61">
        <v>2745</v>
      </c>
      <c r="H1198" s="120">
        <f t="shared" si="44"/>
        <v>1372.5</v>
      </c>
      <c r="I1198" s="136">
        <f t="shared" si="45"/>
        <v>1372.5</v>
      </c>
    </row>
    <row r="1199" spans="1:9" s="26" customFormat="1" x14ac:dyDescent="0.2">
      <c r="A1199" s="39">
        <v>698</v>
      </c>
      <c r="B1199" s="41" t="s">
        <v>1537</v>
      </c>
      <c r="C1199" s="45" t="s">
        <v>151</v>
      </c>
      <c r="D1199" s="41">
        <v>2011</v>
      </c>
      <c r="E1199" s="78" t="s">
        <v>9</v>
      </c>
      <c r="F1199" s="41">
        <v>2</v>
      </c>
      <c r="G1199" s="61">
        <v>246</v>
      </c>
      <c r="H1199" s="120">
        <f t="shared" si="44"/>
        <v>123</v>
      </c>
      <c r="I1199" s="136">
        <f t="shared" si="45"/>
        <v>123</v>
      </c>
    </row>
    <row r="1200" spans="1:9" s="26" customFormat="1" x14ac:dyDescent="0.2">
      <c r="A1200" s="39">
        <v>699</v>
      </c>
      <c r="B1200" s="41">
        <v>11137247</v>
      </c>
      <c r="C1200" s="45" t="s">
        <v>152</v>
      </c>
      <c r="D1200" s="41">
        <v>2013</v>
      </c>
      <c r="E1200" s="78" t="s">
        <v>9</v>
      </c>
      <c r="F1200" s="41">
        <v>1</v>
      </c>
      <c r="G1200" s="61">
        <v>177</v>
      </c>
      <c r="H1200" s="120">
        <f t="shared" si="44"/>
        <v>88.5</v>
      </c>
      <c r="I1200" s="136">
        <f t="shared" si="45"/>
        <v>88.5</v>
      </c>
    </row>
    <row r="1201" spans="1:9" s="26" customFormat="1" x14ac:dyDescent="0.2">
      <c r="A1201" s="39">
        <v>700</v>
      </c>
      <c r="B1201" s="41">
        <v>11137248</v>
      </c>
      <c r="C1201" s="45" t="s">
        <v>202</v>
      </c>
      <c r="D1201" s="41">
        <v>2008</v>
      </c>
      <c r="E1201" s="78" t="s">
        <v>9</v>
      </c>
      <c r="F1201" s="41">
        <v>1</v>
      </c>
      <c r="G1201" s="61">
        <v>130</v>
      </c>
      <c r="H1201" s="120">
        <f t="shared" si="44"/>
        <v>65</v>
      </c>
      <c r="I1201" s="136">
        <f t="shared" si="45"/>
        <v>65</v>
      </c>
    </row>
    <row r="1202" spans="1:9" s="26" customFormat="1" x14ac:dyDescent="0.2">
      <c r="A1202" s="39">
        <v>701</v>
      </c>
      <c r="B1202" s="41">
        <v>11137249</v>
      </c>
      <c r="C1202" s="45" t="s">
        <v>202</v>
      </c>
      <c r="D1202" s="41">
        <v>2012</v>
      </c>
      <c r="E1202" s="78" t="s">
        <v>9</v>
      </c>
      <c r="F1202" s="41">
        <v>1</v>
      </c>
      <c r="G1202" s="61">
        <v>158</v>
      </c>
      <c r="H1202" s="120">
        <f t="shared" si="44"/>
        <v>79</v>
      </c>
      <c r="I1202" s="136">
        <f t="shared" si="45"/>
        <v>79</v>
      </c>
    </row>
    <row r="1203" spans="1:9" s="26" customFormat="1" x14ac:dyDescent="0.2">
      <c r="A1203" s="39">
        <v>702</v>
      </c>
      <c r="B1203" s="41">
        <v>11137250</v>
      </c>
      <c r="C1203" s="45" t="s">
        <v>587</v>
      </c>
      <c r="D1203" s="41">
        <v>2012</v>
      </c>
      <c r="E1203" s="78" t="s">
        <v>9</v>
      </c>
      <c r="F1203" s="41">
        <v>1</v>
      </c>
      <c r="G1203" s="61">
        <v>95</v>
      </c>
      <c r="H1203" s="120">
        <f t="shared" si="44"/>
        <v>47.5</v>
      </c>
      <c r="I1203" s="136">
        <f t="shared" si="45"/>
        <v>47.5</v>
      </c>
    </row>
    <row r="1204" spans="1:9" s="26" customFormat="1" x14ac:dyDescent="0.2">
      <c r="A1204" s="39">
        <v>703</v>
      </c>
      <c r="B1204" s="41" t="s">
        <v>1538</v>
      </c>
      <c r="C1204" s="45" t="s">
        <v>254</v>
      </c>
      <c r="D1204" s="41">
        <v>2005</v>
      </c>
      <c r="E1204" s="78" t="s">
        <v>9</v>
      </c>
      <c r="F1204" s="41">
        <v>93</v>
      </c>
      <c r="G1204" s="61">
        <v>93</v>
      </c>
      <c r="H1204" s="120">
        <f t="shared" si="44"/>
        <v>46.5</v>
      </c>
      <c r="I1204" s="136">
        <f t="shared" si="45"/>
        <v>46.5</v>
      </c>
    </row>
    <row r="1205" spans="1:9" s="26" customFormat="1" x14ac:dyDescent="0.2">
      <c r="A1205" s="39">
        <v>704</v>
      </c>
      <c r="B1205" s="41" t="s">
        <v>1539</v>
      </c>
      <c r="C1205" s="45" t="s">
        <v>277</v>
      </c>
      <c r="D1205" s="41">
        <v>2005</v>
      </c>
      <c r="E1205" s="78" t="s">
        <v>9</v>
      </c>
      <c r="F1205" s="41">
        <v>3</v>
      </c>
      <c r="G1205" s="61">
        <v>357</v>
      </c>
      <c r="H1205" s="120">
        <f t="shared" si="44"/>
        <v>178.5</v>
      </c>
      <c r="I1205" s="136">
        <f t="shared" si="45"/>
        <v>178.5</v>
      </c>
    </row>
    <row r="1206" spans="1:9" s="26" customFormat="1" x14ac:dyDescent="0.2">
      <c r="A1206" s="39">
        <v>705</v>
      </c>
      <c r="B1206" s="41">
        <v>11137256</v>
      </c>
      <c r="C1206" s="45" t="s">
        <v>153</v>
      </c>
      <c r="D1206" s="41">
        <v>2007</v>
      </c>
      <c r="E1206" s="78" t="s">
        <v>9</v>
      </c>
      <c r="F1206" s="41">
        <v>1</v>
      </c>
      <c r="G1206" s="61">
        <v>105</v>
      </c>
      <c r="H1206" s="120">
        <f t="shared" si="44"/>
        <v>52.5</v>
      </c>
      <c r="I1206" s="136">
        <f t="shared" si="45"/>
        <v>52.5</v>
      </c>
    </row>
    <row r="1207" spans="1:9" s="26" customFormat="1" x14ac:dyDescent="0.2">
      <c r="A1207" s="39">
        <v>706</v>
      </c>
      <c r="B1207" s="41">
        <v>11137259</v>
      </c>
      <c r="C1207" s="45" t="s">
        <v>1540</v>
      </c>
      <c r="D1207" s="41">
        <v>2005</v>
      </c>
      <c r="E1207" s="78" t="s">
        <v>9</v>
      </c>
      <c r="F1207" s="41">
        <v>1</v>
      </c>
      <c r="G1207" s="61">
        <v>102</v>
      </c>
      <c r="H1207" s="120">
        <f t="shared" ref="H1207:H1270" si="46">G1207/2</f>
        <v>51</v>
      </c>
      <c r="I1207" s="136">
        <f t="shared" si="45"/>
        <v>51</v>
      </c>
    </row>
    <row r="1208" spans="1:9" s="26" customFormat="1" x14ac:dyDescent="0.2">
      <c r="A1208" s="39">
        <v>707</v>
      </c>
      <c r="B1208" s="41">
        <v>11137260</v>
      </c>
      <c r="C1208" s="45" t="s">
        <v>11</v>
      </c>
      <c r="D1208" s="41">
        <v>2005</v>
      </c>
      <c r="E1208" s="78" t="s">
        <v>9</v>
      </c>
      <c r="F1208" s="41">
        <v>1</v>
      </c>
      <c r="G1208" s="61">
        <v>10</v>
      </c>
      <c r="H1208" s="120">
        <f t="shared" si="46"/>
        <v>5</v>
      </c>
      <c r="I1208" s="136">
        <f t="shared" si="45"/>
        <v>5</v>
      </c>
    </row>
    <row r="1209" spans="1:9" s="26" customFormat="1" x14ac:dyDescent="0.2">
      <c r="A1209" s="39">
        <v>708</v>
      </c>
      <c r="B1209" s="41">
        <v>11137261</v>
      </c>
      <c r="C1209" s="45" t="s">
        <v>155</v>
      </c>
      <c r="D1209" s="41">
        <v>2015</v>
      </c>
      <c r="E1209" s="78" t="s">
        <v>9</v>
      </c>
      <c r="F1209" s="41">
        <v>1</v>
      </c>
      <c r="G1209" s="61">
        <v>560</v>
      </c>
      <c r="H1209" s="120">
        <f t="shared" si="46"/>
        <v>280</v>
      </c>
      <c r="I1209" s="136">
        <f t="shared" si="45"/>
        <v>280</v>
      </c>
    </row>
    <row r="1210" spans="1:9" s="26" customFormat="1" x14ac:dyDescent="0.2">
      <c r="A1210" s="39">
        <v>709</v>
      </c>
      <c r="B1210" s="41" t="s">
        <v>1541</v>
      </c>
      <c r="C1210" s="45" t="s">
        <v>155</v>
      </c>
      <c r="D1210" s="41">
        <v>2015</v>
      </c>
      <c r="E1210" s="78" t="s">
        <v>9</v>
      </c>
      <c r="F1210" s="41">
        <v>3</v>
      </c>
      <c r="G1210" s="61">
        <v>1680</v>
      </c>
      <c r="H1210" s="120">
        <f t="shared" si="46"/>
        <v>840</v>
      </c>
      <c r="I1210" s="136">
        <f t="shared" si="45"/>
        <v>840</v>
      </c>
    </row>
    <row r="1211" spans="1:9" s="26" customFormat="1" x14ac:dyDescent="0.2">
      <c r="A1211" s="39">
        <v>710</v>
      </c>
      <c r="B1211" s="41" t="s">
        <v>1542</v>
      </c>
      <c r="C1211" s="45" t="s">
        <v>155</v>
      </c>
      <c r="D1211" s="41">
        <v>2016</v>
      </c>
      <c r="E1211" s="78" t="s">
        <v>9</v>
      </c>
      <c r="F1211" s="41">
        <v>2</v>
      </c>
      <c r="G1211" s="61">
        <v>1280</v>
      </c>
      <c r="H1211" s="120">
        <f t="shared" si="46"/>
        <v>640</v>
      </c>
      <c r="I1211" s="136">
        <f t="shared" si="45"/>
        <v>640</v>
      </c>
    </row>
    <row r="1212" spans="1:9" s="26" customFormat="1" x14ac:dyDescent="0.2">
      <c r="A1212" s="39">
        <v>711</v>
      </c>
      <c r="B1212" s="41" t="s">
        <v>1543</v>
      </c>
      <c r="C1212" s="45" t="s">
        <v>156</v>
      </c>
      <c r="D1212" s="41">
        <v>2011</v>
      </c>
      <c r="E1212" s="78" t="s">
        <v>9</v>
      </c>
      <c r="F1212" s="41">
        <v>2</v>
      </c>
      <c r="G1212" s="61">
        <v>390</v>
      </c>
      <c r="H1212" s="120">
        <f t="shared" si="46"/>
        <v>195</v>
      </c>
      <c r="I1212" s="136">
        <f t="shared" si="45"/>
        <v>195</v>
      </c>
    </row>
    <row r="1213" spans="1:9" s="26" customFormat="1" x14ac:dyDescent="0.2">
      <c r="A1213" s="39">
        <v>712</v>
      </c>
      <c r="B1213" s="41" t="s">
        <v>1544</v>
      </c>
      <c r="C1213" s="45" t="s">
        <v>157</v>
      </c>
      <c r="D1213" s="41">
        <v>2008</v>
      </c>
      <c r="E1213" s="78" t="s">
        <v>9</v>
      </c>
      <c r="F1213" s="41">
        <v>2</v>
      </c>
      <c r="G1213" s="61">
        <v>150</v>
      </c>
      <c r="H1213" s="120">
        <f t="shared" si="46"/>
        <v>75</v>
      </c>
      <c r="I1213" s="136">
        <f t="shared" si="45"/>
        <v>75</v>
      </c>
    </row>
    <row r="1214" spans="1:9" s="26" customFormat="1" x14ac:dyDescent="0.2">
      <c r="A1214" s="39">
        <v>713</v>
      </c>
      <c r="B1214" s="41" t="s">
        <v>1545</v>
      </c>
      <c r="C1214" s="45" t="s">
        <v>158</v>
      </c>
      <c r="D1214" s="41">
        <v>2011</v>
      </c>
      <c r="E1214" s="78" t="s">
        <v>9</v>
      </c>
      <c r="F1214" s="41">
        <v>2</v>
      </c>
      <c r="G1214" s="61">
        <v>330</v>
      </c>
      <c r="H1214" s="120">
        <f t="shared" si="46"/>
        <v>165</v>
      </c>
      <c r="I1214" s="136">
        <f t="shared" si="45"/>
        <v>165</v>
      </c>
    </row>
    <row r="1215" spans="1:9" s="26" customFormat="1" x14ac:dyDescent="0.2">
      <c r="A1215" s="39">
        <v>714</v>
      </c>
      <c r="B1215" s="41">
        <v>11137267</v>
      </c>
      <c r="C1215" s="45" t="s">
        <v>256</v>
      </c>
      <c r="D1215" s="41">
        <v>2005</v>
      </c>
      <c r="E1215" s="78" t="s">
        <v>9</v>
      </c>
      <c r="F1215" s="41">
        <v>1</v>
      </c>
      <c r="G1215" s="61">
        <v>156</v>
      </c>
      <c r="H1215" s="120">
        <f t="shared" si="46"/>
        <v>78</v>
      </c>
      <c r="I1215" s="136">
        <f t="shared" si="45"/>
        <v>78</v>
      </c>
    </row>
    <row r="1216" spans="1:9" s="26" customFormat="1" x14ac:dyDescent="0.2">
      <c r="A1216" s="39">
        <v>715</v>
      </c>
      <c r="B1216" s="41">
        <v>11137268</v>
      </c>
      <c r="C1216" s="45" t="s">
        <v>160</v>
      </c>
      <c r="D1216" s="41">
        <v>2013</v>
      </c>
      <c r="E1216" s="78" t="s">
        <v>9</v>
      </c>
      <c r="F1216" s="41">
        <v>1</v>
      </c>
      <c r="G1216" s="61">
        <v>916</v>
      </c>
      <c r="H1216" s="120">
        <f t="shared" si="46"/>
        <v>458</v>
      </c>
      <c r="I1216" s="136">
        <f t="shared" si="45"/>
        <v>458</v>
      </c>
    </row>
    <row r="1217" spans="1:9" s="26" customFormat="1" x14ac:dyDescent="0.2">
      <c r="A1217" s="39">
        <v>716</v>
      </c>
      <c r="B1217" s="41">
        <v>11137269</v>
      </c>
      <c r="C1217" s="45" t="s">
        <v>278</v>
      </c>
      <c r="D1217" s="41">
        <v>2013</v>
      </c>
      <c r="E1217" s="78" t="s">
        <v>9</v>
      </c>
      <c r="F1217" s="41">
        <v>1</v>
      </c>
      <c r="G1217" s="61">
        <v>115</v>
      </c>
      <c r="H1217" s="120">
        <f t="shared" si="46"/>
        <v>57.5</v>
      </c>
      <c r="I1217" s="136">
        <f t="shared" si="45"/>
        <v>57.5</v>
      </c>
    </row>
    <row r="1218" spans="1:9" s="26" customFormat="1" x14ac:dyDescent="0.2">
      <c r="A1218" s="39">
        <v>717</v>
      </c>
      <c r="B1218" s="41">
        <v>11137270</v>
      </c>
      <c r="C1218" s="45" t="s">
        <v>279</v>
      </c>
      <c r="D1218" s="41">
        <v>2013</v>
      </c>
      <c r="E1218" s="78" t="s">
        <v>9</v>
      </c>
      <c r="F1218" s="41">
        <v>1</v>
      </c>
      <c r="G1218" s="61">
        <v>150</v>
      </c>
      <c r="H1218" s="120">
        <f t="shared" si="46"/>
        <v>75</v>
      </c>
      <c r="I1218" s="136">
        <f t="shared" si="45"/>
        <v>75</v>
      </c>
    </row>
    <row r="1219" spans="1:9" s="26" customFormat="1" x14ac:dyDescent="0.2">
      <c r="A1219" s="39">
        <v>718</v>
      </c>
      <c r="B1219" s="41">
        <v>11137272</v>
      </c>
      <c r="C1219" s="45" t="s">
        <v>1546</v>
      </c>
      <c r="D1219" s="41">
        <v>2005</v>
      </c>
      <c r="E1219" s="78" t="s">
        <v>9</v>
      </c>
      <c r="F1219" s="41">
        <v>1</v>
      </c>
      <c r="G1219" s="61">
        <v>937</v>
      </c>
      <c r="H1219" s="120">
        <f t="shared" si="46"/>
        <v>468.5</v>
      </c>
      <c r="I1219" s="136">
        <f t="shared" si="45"/>
        <v>468.5</v>
      </c>
    </row>
    <row r="1220" spans="1:9" s="26" customFormat="1" x14ac:dyDescent="0.2">
      <c r="A1220" s="39">
        <v>719</v>
      </c>
      <c r="B1220" s="41">
        <v>11137273</v>
      </c>
      <c r="C1220" s="45" t="s">
        <v>257</v>
      </c>
      <c r="D1220" s="41">
        <v>2005</v>
      </c>
      <c r="E1220" s="78" t="s">
        <v>9</v>
      </c>
      <c r="F1220" s="41">
        <v>1</v>
      </c>
      <c r="G1220" s="61">
        <v>277</v>
      </c>
      <c r="H1220" s="120">
        <f t="shared" si="46"/>
        <v>138.5</v>
      </c>
      <c r="I1220" s="136">
        <f t="shared" si="45"/>
        <v>138.5</v>
      </c>
    </row>
    <row r="1221" spans="1:9" s="26" customFormat="1" x14ac:dyDescent="0.2">
      <c r="A1221" s="39">
        <v>720</v>
      </c>
      <c r="B1221" s="41">
        <v>11137274</v>
      </c>
      <c r="C1221" s="45" t="s">
        <v>258</v>
      </c>
      <c r="D1221" s="41">
        <v>2005</v>
      </c>
      <c r="E1221" s="78" t="s">
        <v>9</v>
      </c>
      <c r="F1221" s="41">
        <v>1</v>
      </c>
      <c r="G1221" s="61">
        <v>404</v>
      </c>
      <c r="H1221" s="120">
        <f t="shared" si="46"/>
        <v>202</v>
      </c>
      <c r="I1221" s="136">
        <f t="shared" si="45"/>
        <v>202</v>
      </c>
    </row>
    <row r="1222" spans="1:9" s="26" customFormat="1" x14ac:dyDescent="0.2">
      <c r="A1222" s="39">
        <v>721</v>
      </c>
      <c r="B1222" s="41" t="s">
        <v>1547</v>
      </c>
      <c r="C1222" s="45" t="s">
        <v>1548</v>
      </c>
      <c r="D1222" s="41">
        <v>2005</v>
      </c>
      <c r="E1222" s="78" t="s">
        <v>9</v>
      </c>
      <c r="F1222" s="41">
        <v>2</v>
      </c>
      <c r="G1222" s="61">
        <v>182</v>
      </c>
      <c r="H1222" s="120">
        <f t="shared" si="46"/>
        <v>91</v>
      </c>
      <c r="I1222" s="136">
        <f t="shared" si="45"/>
        <v>91</v>
      </c>
    </row>
    <row r="1223" spans="1:9" s="26" customFormat="1" x14ac:dyDescent="0.2">
      <c r="A1223" s="39">
        <v>722</v>
      </c>
      <c r="B1223" s="41">
        <v>11137277</v>
      </c>
      <c r="C1223" s="45" t="s">
        <v>1549</v>
      </c>
      <c r="D1223" s="41">
        <v>2010</v>
      </c>
      <c r="E1223" s="78" t="s">
        <v>9</v>
      </c>
      <c r="F1223" s="41">
        <v>1</v>
      </c>
      <c r="G1223" s="61">
        <v>495</v>
      </c>
      <c r="H1223" s="120">
        <f t="shared" si="46"/>
        <v>247.5</v>
      </c>
      <c r="I1223" s="136">
        <f t="shared" si="45"/>
        <v>247.5</v>
      </c>
    </row>
    <row r="1224" spans="1:9" s="26" customFormat="1" ht="25.5" x14ac:dyDescent="0.2">
      <c r="A1224" s="39">
        <v>723</v>
      </c>
      <c r="B1224" s="41">
        <v>11137278</v>
      </c>
      <c r="C1224" s="157" t="s">
        <v>1550</v>
      </c>
      <c r="D1224" s="41">
        <v>2016</v>
      </c>
      <c r="E1224" s="78" t="s">
        <v>9</v>
      </c>
      <c r="F1224" s="41">
        <v>1</v>
      </c>
      <c r="G1224" s="61">
        <v>2156.8000000000002</v>
      </c>
      <c r="H1224" s="120">
        <f t="shared" si="46"/>
        <v>1078.4000000000001</v>
      </c>
      <c r="I1224" s="136">
        <f t="shared" si="45"/>
        <v>1078.4000000000001</v>
      </c>
    </row>
    <row r="1225" spans="1:9" s="26" customFormat="1" x14ac:dyDescent="0.2">
      <c r="A1225" s="39">
        <v>724</v>
      </c>
      <c r="B1225" s="41">
        <v>11137279</v>
      </c>
      <c r="C1225" s="45" t="s">
        <v>1551</v>
      </c>
      <c r="D1225" s="41">
        <v>2007</v>
      </c>
      <c r="E1225" s="78" t="s">
        <v>9</v>
      </c>
      <c r="F1225" s="41">
        <v>1</v>
      </c>
      <c r="G1225" s="61">
        <v>452</v>
      </c>
      <c r="H1225" s="120">
        <f t="shared" si="46"/>
        <v>226</v>
      </c>
      <c r="I1225" s="136">
        <f t="shared" si="45"/>
        <v>226</v>
      </c>
    </row>
    <row r="1226" spans="1:9" s="26" customFormat="1" x14ac:dyDescent="0.2">
      <c r="A1226" s="39">
        <v>725</v>
      </c>
      <c r="B1226" s="41">
        <v>11137280</v>
      </c>
      <c r="C1226" s="45" t="s">
        <v>1551</v>
      </c>
      <c r="D1226" s="41">
        <v>2008</v>
      </c>
      <c r="E1226" s="78" t="s">
        <v>9</v>
      </c>
      <c r="F1226" s="41">
        <v>1</v>
      </c>
      <c r="G1226" s="61">
        <v>350</v>
      </c>
      <c r="H1226" s="120">
        <f t="shared" si="46"/>
        <v>175</v>
      </c>
      <c r="I1226" s="136">
        <f t="shared" si="45"/>
        <v>175</v>
      </c>
    </row>
    <row r="1227" spans="1:9" s="26" customFormat="1" x14ac:dyDescent="0.2">
      <c r="A1227" s="39">
        <v>726</v>
      </c>
      <c r="B1227" s="41">
        <v>11137281</v>
      </c>
      <c r="C1227" s="45" t="s">
        <v>1551</v>
      </c>
      <c r="D1227" s="41">
        <v>2009</v>
      </c>
      <c r="E1227" s="78" t="s">
        <v>9</v>
      </c>
      <c r="F1227" s="41">
        <v>1</v>
      </c>
      <c r="G1227" s="61">
        <v>625</v>
      </c>
      <c r="H1227" s="120">
        <f t="shared" si="46"/>
        <v>312.5</v>
      </c>
      <c r="I1227" s="136">
        <f t="shared" si="45"/>
        <v>312.5</v>
      </c>
    </row>
    <row r="1228" spans="1:9" s="26" customFormat="1" x14ac:dyDescent="0.2">
      <c r="A1228" s="39">
        <v>727</v>
      </c>
      <c r="B1228" s="41">
        <v>11137282</v>
      </c>
      <c r="C1228" s="45" t="s">
        <v>1552</v>
      </c>
      <c r="D1228" s="41">
        <v>2009</v>
      </c>
      <c r="E1228" s="78" t="s">
        <v>9</v>
      </c>
      <c r="F1228" s="41">
        <v>1</v>
      </c>
      <c r="G1228" s="61">
        <v>655</v>
      </c>
      <c r="H1228" s="120">
        <f t="shared" si="46"/>
        <v>327.5</v>
      </c>
      <c r="I1228" s="136">
        <f t="shared" si="45"/>
        <v>327.5</v>
      </c>
    </row>
    <row r="1229" spans="1:9" s="26" customFormat="1" x14ac:dyDescent="0.2">
      <c r="A1229" s="39">
        <v>728</v>
      </c>
      <c r="B1229" s="41" t="s">
        <v>1553</v>
      </c>
      <c r="C1229" s="45" t="s">
        <v>13</v>
      </c>
      <c r="D1229" s="41">
        <v>2010</v>
      </c>
      <c r="E1229" s="78" t="s">
        <v>9</v>
      </c>
      <c r="F1229" s="41">
        <v>3</v>
      </c>
      <c r="G1229" s="61">
        <v>1335</v>
      </c>
      <c r="H1229" s="120">
        <f t="shared" si="46"/>
        <v>667.5</v>
      </c>
      <c r="I1229" s="136">
        <f t="shared" si="45"/>
        <v>667.5</v>
      </c>
    </row>
    <row r="1230" spans="1:9" s="26" customFormat="1" x14ac:dyDescent="0.2">
      <c r="A1230" s="39">
        <v>729</v>
      </c>
      <c r="B1230" s="41">
        <v>11137289</v>
      </c>
      <c r="C1230" s="45" t="s">
        <v>162</v>
      </c>
      <c r="D1230" s="41">
        <v>2005</v>
      </c>
      <c r="E1230" s="78" t="s">
        <v>9</v>
      </c>
      <c r="F1230" s="41">
        <v>1</v>
      </c>
      <c r="G1230" s="61">
        <v>564</v>
      </c>
      <c r="H1230" s="120">
        <f t="shared" si="46"/>
        <v>282</v>
      </c>
      <c r="I1230" s="136">
        <f t="shared" si="45"/>
        <v>282</v>
      </c>
    </row>
    <row r="1231" spans="1:9" s="26" customFormat="1" x14ac:dyDescent="0.2">
      <c r="A1231" s="39">
        <v>730</v>
      </c>
      <c r="B1231" s="41">
        <v>11137293</v>
      </c>
      <c r="C1231" s="45" t="s">
        <v>332</v>
      </c>
      <c r="D1231" s="41">
        <v>2007</v>
      </c>
      <c r="E1231" s="78" t="s">
        <v>9</v>
      </c>
      <c r="F1231" s="41">
        <v>1</v>
      </c>
      <c r="G1231" s="61">
        <v>150</v>
      </c>
      <c r="H1231" s="120">
        <f t="shared" si="46"/>
        <v>75</v>
      </c>
      <c r="I1231" s="136">
        <f t="shared" si="45"/>
        <v>75</v>
      </c>
    </row>
    <row r="1232" spans="1:9" s="26" customFormat="1" x14ac:dyDescent="0.2">
      <c r="A1232" s="39">
        <v>731</v>
      </c>
      <c r="B1232" s="41">
        <v>11137297</v>
      </c>
      <c r="C1232" s="45" t="s">
        <v>1554</v>
      </c>
      <c r="D1232" s="41">
        <v>2010</v>
      </c>
      <c r="E1232" s="78" t="s">
        <v>9</v>
      </c>
      <c r="F1232" s="41">
        <v>1</v>
      </c>
      <c r="G1232" s="61">
        <v>277</v>
      </c>
      <c r="H1232" s="120">
        <f t="shared" si="46"/>
        <v>138.5</v>
      </c>
      <c r="I1232" s="136">
        <f t="shared" si="45"/>
        <v>138.5</v>
      </c>
    </row>
    <row r="1233" spans="1:9" s="26" customFormat="1" x14ac:dyDescent="0.2">
      <c r="A1233" s="39">
        <v>732</v>
      </c>
      <c r="B1233" s="41">
        <v>11137300</v>
      </c>
      <c r="C1233" s="45" t="s">
        <v>1555</v>
      </c>
      <c r="D1233" s="41">
        <v>2016</v>
      </c>
      <c r="E1233" s="78" t="s">
        <v>9</v>
      </c>
      <c r="F1233" s="41">
        <v>1</v>
      </c>
      <c r="G1233" s="61">
        <v>540.9</v>
      </c>
      <c r="H1233" s="120">
        <f t="shared" si="46"/>
        <v>270.45</v>
      </c>
      <c r="I1233" s="136">
        <f t="shared" si="45"/>
        <v>270.45</v>
      </c>
    </row>
    <row r="1234" spans="1:9" s="26" customFormat="1" x14ac:dyDescent="0.2">
      <c r="A1234" s="39">
        <v>733</v>
      </c>
      <c r="B1234" s="41" t="s">
        <v>1556</v>
      </c>
      <c r="C1234" s="45" t="s">
        <v>1557</v>
      </c>
      <c r="D1234" s="41">
        <v>2016</v>
      </c>
      <c r="E1234" s="78" t="s">
        <v>9</v>
      </c>
      <c r="F1234" s="41">
        <v>3</v>
      </c>
      <c r="G1234" s="61">
        <v>1701</v>
      </c>
      <c r="H1234" s="120">
        <f t="shared" si="46"/>
        <v>850.5</v>
      </c>
      <c r="I1234" s="136">
        <f t="shared" si="45"/>
        <v>850.5</v>
      </c>
    </row>
    <row r="1235" spans="1:9" s="26" customFormat="1" x14ac:dyDescent="0.2">
      <c r="A1235" s="39">
        <v>734</v>
      </c>
      <c r="B1235" s="41">
        <v>11137302</v>
      </c>
      <c r="C1235" s="45" t="s">
        <v>1558</v>
      </c>
      <c r="D1235" s="41">
        <v>2010</v>
      </c>
      <c r="E1235" s="78" t="s">
        <v>9</v>
      </c>
      <c r="F1235" s="41">
        <v>1</v>
      </c>
      <c r="G1235" s="61">
        <v>170</v>
      </c>
      <c r="H1235" s="120">
        <f t="shared" si="46"/>
        <v>85</v>
      </c>
      <c r="I1235" s="136">
        <f t="shared" si="45"/>
        <v>85</v>
      </c>
    </row>
    <row r="1236" spans="1:9" s="26" customFormat="1" x14ac:dyDescent="0.2">
      <c r="A1236" s="39">
        <v>735</v>
      </c>
      <c r="B1236" s="41">
        <v>11137303</v>
      </c>
      <c r="C1236" s="45" t="s">
        <v>1559</v>
      </c>
      <c r="D1236" s="41">
        <v>2010</v>
      </c>
      <c r="E1236" s="78" t="s">
        <v>9</v>
      </c>
      <c r="F1236" s="41">
        <v>1</v>
      </c>
      <c r="G1236" s="61">
        <v>165</v>
      </c>
      <c r="H1236" s="120">
        <f t="shared" si="46"/>
        <v>82.5</v>
      </c>
      <c r="I1236" s="136">
        <f t="shared" si="45"/>
        <v>82.5</v>
      </c>
    </row>
    <row r="1237" spans="1:9" s="26" customFormat="1" x14ac:dyDescent="0.2">
      <c r="A1237" s="39">
        <v>736</v>
      </c>
      <c r="B1237" s="41">
        <v>11137305</v>
      </c>
      <c r="C1237" s="45" t="s">
        <v>1560</v>
      </c>
      <c r="D1237" s="41">
        <v>2008</v>
      </c>
      <c r="E1237" s="78" t="s">
        <v>9</v>
      </c>
      <c r="F1237" s="41">
        <v>1</v>
      </c>
      <c r="G1237" s="61">
        <v>289</v>
      </c>
      <c r="H1237" s="120">
        <f t="shared" si="46"/>
        <v>144.5</v>
      </c>
      <c r="I1237" s="136">
        <f t="shared" si="45"/>
        <v>144.5</v>
      </c>
    </row>
    <row r="1238" spans="1:9" s="26" customFormat="1" x14ac:dyDescent="0.2">
      <c r="A1238" s="39">
        <v>737</v>
      </c>
      <c r="B1238" s="41" t="s">
        <v>1561</v>
      </c>
      <c r="C1238" s="45" t="s">
        <v>580</v>
      </c>
      <c r="D1238" s="41">
        <v>2010</v>
      </c>
      <c r="E1238" s="78" t="s">
        <v>9</v>
      </c>
      <c r="F1238" s="41">
        <v>5</v>
      </c>
      <c r="G1238" s="61">
        <v>1845</v>
      </c>
      <c r="H1238" s="120">
        <f t="shared" si="46"/>
        <v>922.5</v>
      </c>
      <c r="I1238" s="136">
        <f t="shared" si="45"/>
        <v>922.5</v>
      </c>
    </row>
    <row r="1239" spans="1:9" s="26" customFormat="1" x14ac:dyDescent="0.2">
      <c r="A1239" s="39">
        <v>738</v>
      </c>
      <c r="B1239" s="41" t="s">
        <v>1562</v>
      </c>
      <c r="C1239" s="45" t="s">
        <v>319</v>
      </c>
      <c r="D1239" s="41">
        <v>2016</v>
      </c>
      <c r="E1239" s="78" t="s">
        <v>9</v>
      </c>
      <c r="F1239" s="41">
        <v>5</v>
      </c>
      <c r="G1239" s="61">
        <v>1833.9</v>
      </c>
      <c r="H1239" s="120">
        <f t="shared" si="46"/>
        <v>916.95</v>
      </c>
      <c r="I1239" s="136">
        <f t="shared" si="45"/>
        <v>916.95</v>
      </c>
    </row>
    <row r="1240" spans="1:9" s="26" customFormat="1" x14ac:dyDescent="0.2">
      <c r="A1240" s="39">
        <v>739</v>
      </c>
      <c r="B1240" s="41">
        <v>11137313</v>
      </c>
      <c r="C1240" s="45" t="s">
        <v>1563</v>
      </c>
      <c r="D1240" s="41">
        <v>2014</v>
      </c>
      <c r="E1240" s="78" t="s">
        <v>9</v>
      </c>
      <c r="F1240" s="41">
        <v>1</v>
      </c>
      <c r="G1240" s="61">
        <v>670</v>
      </c>
      <c r="H1240" s="120">
        <f t="shared" si="46"/>
        <v>335</v>
      </c>
      <c r="I1240" s="136">
        <f t="shared" si="45"/>
        <v>335</v>
      </c>
    </row>
    <row r="1241" spans="1:9" s="26" customFormat="1" x14ac:dyDescent="0.2">
      <c r="A1241" s="39">
        <v>740</v>
      </c>
      <c r="B1241" s="41">
        <v>11137314</v>
      </c>
      <c r="C1241" s="45" t="s">
        <v>323</v>
      </c>
      <c r="D1241" s="41">
        <v>2016</v>
      </c>
      <c r="E1241" s="78" t="s">
        <v>9</v>
      </c>
      <c r="F1241" s="41">
        <v>1</v>
      </c>
      <c r="G1241" s="61">
        <v>1994.38</v>
      </c>
      <c r="H1241" s="120">
        <f t="shared" si="46"/>
        <v>997.19</v>
      </c>
      <c r="I1241" s="136">
        <f t="shared" si="45"/>
        <v>997.19</v>
      </c>
    </row>
    <row r="1242" spans="1:9" s="26" customFormat="1" ht="25.5" x14ac:dyDescent="0.2">
      <c r="A1242" s="39">
        <v>741</v>
      </c>
      <c r="B1242" s="41">
        <v>11137316</v>
      </c>
      <c r="C1242" s="157" t="s">
        <v>1564</v>
      </c>
      <c r="D1242" s="41">
        <v>2010</v>
      </c>
      <c r="E1242" s="78" t="s">
        <v>9</v>
      </c>
      <c r="F1242" s="41">
        <v>1</v>
      </c>
      <c r="G1242" s="61">
        <v>573</v>
      </c>
      <c r="H1242" s="120">
        <f t="shared" si="46"/>
        <v>286.5</v>
      </c>
      <c r="I1242" s="136">
        <f t="shared" si="45"/>
        <v>286.5</v>
      </c>
    </row>
    <row r="1243" spans="1:9" s="26" customFormat="1" x14ac:dyDescent="0.2">
      <c r="A1243" s="39">
        <v>742</v>
      </c>
      <c r="B1243" s="41">
        <v>11137350</v>
      </c>
      <c r="C1243" s="45" t="s">
        <v>1565</v>
      </c>
      <c r="D1243" s="41">
        <v>2005</v>
      </c>
      <c r="E1243" s="78" t="s">
        <v>9</v>
      </c>
      <c r="F1243" s="41">
        <v>1</v>
      </c>
      <c r="G1243" s="61">
        <v>216</v>
      </c>
      <c r="H1243" s="120">
        <f t="shared" si="46"/>
        <v>108</v>
      </c>
      <c r="I1243" s="136">
        <f t="shared" si="45"/>
        <v>108</v>
      </c>
    </row>
    <row r="1244" spans="1:9" s="26" customFormat="1" x14ac:dyDescent="0.2">
      <c r="A1244" s="39">
        <v>743</v>
      </c>
      <c r="B1244" s="41" t="s">
        <v>1566</v>
      </c>
      <c r="C1244" s="45" t="s">
        <v>1567</v>
      </c>
      <c r="D1244" s="41">
        <v>2013</v>
      </c>
      <c r="E1244" s="78" t="s">
        <v>9</v>
      </c>
      <c r="F1244" s="41">
        <v>2</v>
      </c>
      <c r="G1244" s="61">
        <v>360</v>
      </c>
      <c r="H1244" s="120">
        <f t="shared" si="46"/>
        <v>180</v>
      </c>
      <c r="I1244" s="136">
        <f t="shared" si="45"/>
        <v>180</v>
      </c>
    </row>
    <row r="1245" spans="1:9" s="26" customFormat="1" ht="25.5" x14ac:dyDescent="0.2">
      <c r="A1245" s="39">
        <v>744</v>
      </c>
      <c r="B1245" s="41" t="s">
        <v>1568</v>
      </c>
      <c r="C1245" s="157" t="s">
        <v>1569</v>
      </c>
      <c r="D1245" s="41">
        <v>2016</v>
      </c>
      <c r="E1245" s="78" t="s">
        <v>9</v>
      </c>
      <c r="F1245" s="41">
        <v>3</v>
      </c>
      <c r="G1245" s="61">
        <v>2211.66</v>
      </c>
      <c r="H1245" s="120">
        <f t="shared" si="46"/>
        <v>1105.83</v>
      </c>
      <c r="I1245" s="136">
        <f t="shared" si="45"/>
        <v>1105.83</v>
      </c>
    </row>
    <row r="1246" spans="1:9" s="26" customFormat="1" x14ac:dyDescent="0.2">
      <c r="A1246" s="39">
        <v>745</v>
      </c>
      <c r="B1246" s="41" t="s">
        <v>1570</v>
      </c>
      <c r="C1246" s="45" t="s">
        <v>325</v>
      </c>
      <c r="D1246" s="41">
        <v>2005</v>
      </c>
      <c r="E1246" s="78" t="s">
        <v>9</v>
      </c>
      <c r="F1246" s="41">
        <v>2</v>
      </c>
      <c r="G1246" s="61">
        <v>1976</v>
      </c>
      <c r="H1246" s="120">
        <f t="shared" si="46"/>
        <v>988</v>
      </c>
      <c r="I1246" s="136">
        <f t="shared" si="45"/>
        <v>988</v>
      </c>
    </row>
    <row r="1247" spans="1:9" s="26" customFormat="1" x14ac:dyDescent="0.2">
      <c r="A1247" s="39">
        <v>746</v>
      </c>
      <c r="B1247" s="41">
        <v>11137357</v>
      </c>
      <c r="C1247" s="45" t="s">
        <v>362</v>
      </c>
      <c r="D1247" s="41">
        <v>2014</v>
      </c>
      <c r="E1247" s="78" t="s">
        <v>9</v>
      </c>
      <c r="F1247" s="41">
        <v>1</v>
      </c>
      <c r="G1247" s="61">
        <v>770</v>
      </c>
      <c r="H1247" s="120">
        <f t="shared" si="46"/>
        <v>385</v>
      </c>
      <c r="I1247" s="136">
        <f t="shared" si="45"/>
        <v>385</v>
      </c>
    </row>
    <row r="1248" spans="1:9" s="26" customFormat="1" x14ac:dyDescent="0.2">
      <c r="A1248" s="39">
        <v>747</v>
      </c>
      <c r="B1248" s="41" t="s">
        <v>1571</v>
      </c>
      <c r="C1248" s="45" t="s">
        <v>371</v>
      </c>
      <c r="D1248" s="41">
        <v>2014</v>
      </c>
      <c r="E1248" s="78" t="s">
        <v>9</v>
      </c>
      <c r="F1248" s="41">
        <v>2</v>
      </c>
      <c r="G1248" s="61">
        <v>1400</v>
      </c>
      <c r="H1248" s="120">
        <f t="shared" si="46"/>
        <v>700</v>
      </c>
      <c r="I1248" s="136">
        <f t="shared" si="45"/>
        <v>700</v>
      </c>
    </row>
    <row r="1249" spans="1:9" s="26" customFormat="1" x14ac:dyDescent="0.2">
      <c r="A1249" s="39">
        <v>748</v>
      </c>
      <c r="B1249" s="41" t="s">
        <v>1572</v>
      </c>
      <c r="C1249" s="45" t="s">
        <v>320</v>
      </c>
      <c r="D1249" s="41">
        <v>2008</v>
      </c>
      <c r="E1249" s="78" t="s">
        <v>9</v>
      </c>
      <c r="F1249" s="41">
        <v>10</v>
      </c>
      <c r="G1249" s="61">
        <v>1270</v>
      </c>
      <c r="H1249" s="120">
        <f t="shared" si="46"/>
        <v>635</v>
      </c>
      <c r="I1249" s="136">
        <f t="shared" si="45"/>
        <v>635</v>
      </c>
    </row>
    <row r="1250" spans="1:9" s="26" customFormat="1" ht="25.5" x14ac:dyDescent="0.2">
      <c r="A1250" s="39">
        <v>749</v>
      </c>
      <c r="B1250" s="41">
        <v>11137360</v>
      </c>
      <c r="C1250" s="157" t="s">
        <v>372</v>
      </c>
      <c r="D1250" s="41">
        <v>2015</v>
      </c>
      <c r="E1250" s="78" t="s">
        <v>9</v>
      </c>
      <c r="F1250" s="41">
        <v>1</v>
      </c>
      <c r="G1250" s="61">
        <v>1596</v>
      </c>
      <c r="H1250" s="120">
        <f t="shared" si="46"/>
        <v>798</v>
      </c>
      <c r="I1250" s="136">
        <f t="shared" si="45"/>
        <v>798</v>
      </c>
    </row>
    <row r="1251" spans="1:9" s="26" customFormat="1" x14ac:dyDescent="0.2">
      <c r="A1251" s="39">
        <v>750</v>
      </c>
      <c r="B1251" s="41">
        <v>11137361</v>
      </c>
      <c r="C1251" s="45" t="s">
        <v>163</v>
      </c>
      <c r="D1251" s="41">
        <v>2013</v>
      </c>
      <c r="E1251" s="78" t="s">
        <v>9</v>
      </c>
      <c r="F1251" s="41">
        <v>1</v>
      </c>
      <c r="G1251" s="61">
        <v>676</v>
      </c>
      <c r="H1251" s="120">
        <f t="shared" si="46"/>
        <v>338</v>
      </c>
      <c r="I1251" s="136">
        <f t="shared" si="45"/>
        <v>338</v>
      </c>
    </row>
    <row r="1252" spans="1:9" s="26" customFormat="1" x14ac:dyDescent="0.2">
      <c r="A1252" s="39">
        <v>751</v>
      </c>
      <c r="B1252" s="41">
        <v>11137362</v>
      </c>
      <c r="C1252" s="45" t="s">
        <v>164</v>
      </c>
      <c r="D1252" s="41">
        <v>2011</v>
      </c>
      <c r="E1252" s="78" t="s">
        <v>9</v>
      </c>
      <c r="F1252" s="41">
        <v>1</v>
      </c>
      <c r="G1252" s="61">
        <v>498</v>
      </c>
      <c r="H1252" s="120">
        <f t="shared" si="46"/>
        <v>249</v>
      </c>
      <c r="I1252" s="136">
        <f t="shared" si="45"/>
        <v>249</v>
      </c>
    </row>
    <row r="1253" spans="1:9" s="26" customFormat="1" x14ac:dyDescent="0.2">
      <c r="A1253" s="39">
        <v>752</v>
      </c>
      <c r="B1253" s="41">
        <v>11137363</v>
      </c>
      <c r="C1253" s="45" t="s">
        <v>165</v>
      </c>
      <c r="D1253" s="41">
        <v>2011</v>
      </c>
      <c r="E1253" s="78" t="s">
        <v>9</v>
      </c>
      <c r="F1253" s="41">
        <v>1</v>
      </c>
      <c r="G1253" s="61">
        <v>582</v>
      </c>
      <c r="H1253" s="120">
        <f t="shared" si="46"/>
        <v>291</v>
      </c>
      <c r="I1253" s="136">
        <f t="shared" si="45"/>
        <v>291</v>
      </c>
    </row>
    <row r="1254" spans="1:9" s="26" customFormat="1" x14ac:dyDescent="0.2">
      <c r="A1254" s="39">
        <v>753</v>
      </c>
      <c r="B1254" s="41">
        <v>11137365</v>
      </c>
      <c r="C1254" s="45" t="s">
        <v>1573</v>
      </c>
      <c r="D1254" s="41">
        <v>2005</v>
      </c>
      <c r="E1254" s="78" t="s">
        <v>9</v>
      </c>
      <c r="F1254" s="41">
        <v>1</v>
      </c>
      <c r="G1254" s="61">
        <v>105</v>
      </c>
      <c r="H1254" s="120">
        <f t="shared" si="46"/>
        <v>52.5</v>
      </c>
      <c r="I1254" s="136">
        <f t="shared" ref="I1254:I1317" si="47">G1254-H1254</f>
        <v>52.5</v>
      </c>
    </row>
    <row r="1255" spans="1:9" s="26" customFormat="1" x14ac:dyDescent="0.2">
      <c r="A1255" s="39">
        <v>754</v>
      </c>
      <c r="B1255" s="41">
        <v>11137366</v>
      </c>
      <c r="C1255" s="45" t="s">
        <v>326</v>
      </c>
      <c r="D1255" s="41">
        <v>2013</v>
      </c>
      <c r="E1255" s="78" t="s">
        <v>9</v>
      </c>
      <c r="F1255" s="41">
        <v>1</v>
      </c>
      <c r="G1255" s="61">
        <v>1629</v>
      </c>
      <c r="H1255" s="120">
        <f t="shared" si="46"/>
        <v>814.5</v>
      </c>
      <c r="I1255" s="136">
        <f t="shared" si="47"/>
        <v>814.5</v>
      </c>
    </row>
    <row r="1256" spans="1:9" s="26" customFormat="1" ht="25.5" x14ac:dyDescent="0.2">
      <c r="A1256" s="39">
        <v>755</v>
      </c>
      <c r="B1256" s="41">
        <v>11137367</v>
      </c>
      <c r="C1256" s="45" t="s">
        <v>1574</v>
      </c>
      <c r="D1256" s="41">
        <v>2010</v>
      </c>
      <c r="E1256" s="78" t="s">
        <v>9</v>
      </c>
      <c r="F1256" s="41">
        <v>1</v>
      </c>
      <c r="G1256" s="61">
        <v>265</v>
      </c>
      <c r="H1256" s="120">
        <f t="shared" si="46"/>
        <v>132.5</v>
      </c>
      <c r="I1256" s="136">
        <f t="shared" si="47"/>
        <v>132.5</v>
      </c>
    </row>
    <row r="1257" spans="1:9" s="26" customFormat="1" x14ac:dyDescent="0.2">
      <c r="A1257" s="39">
        <v>756</v>
      </c>
      <c r="B1257" s="41" t="s">
        <v>1575</v>
      </c>
      <c r="C1257" s="45" t="s">
        <v>1576</v>
      </c>
      <c r="D1257" s="41">
        <v>2007</v>
      </c>
      <c r="E1257" s="78" t="s">
        <v>9</v>
      </c>
      <c r="F1257" s="41">
        <v>2</v>
      </c>
      <c r="G1257" s="61">
        <v>314</v>
      </c>
      <c r="H1257" s="120">
        <f t="shared" si="46"/>
        <v>157</v>
      </c>
      <c r="I1257" s="136">
        <f t="shared" si="47"/>
        <v>157</v>
      </c>
    </row>
    <row r="1258" spans="1:9" s="26" customFormat="1" x14ac:dyDescent="0.2">
      <c r="A1258" s="39">
        <v>757</v>
      </c>
      <c r="B1258" s="41">
        <v>11137369</v>
      </c>
      <c r="C1258" s="45" t="s">
        <v>284</v>
      </c>
      <c r="D1258" s="41">
        <v>2013</v>
      </c>
      <c r="E1258" s="78" t="s">
        <v>9</v>
      </c>
      <c r="F1258" s="41">
        <v>1</v>
      </c>
      <c r="G1258" s="61">
        <v>817</v>
      </c>
      <c r="H1258" s="120">
        <f t="shared" si="46"/>
        <v>408.5</v>
      </c>
      <c r="I1258" s="136">
        <f t="shared" si="47"/>
        <v>408.5</v>
      </c>
    </row>
    <row r="1259" spans="1:9" s="26" customFormat="1" x14ac:dyDescent="0.2">
      <c r="A1259" s="39">
        <v>758</v>
      </c>
      <c r="B1259" s="41">
        <v>11137370</v>
      </c>
      <c r="C1259" s="45" t="s">
        <v>261</v>
      </c>
      <c r="D1259" s="156">
        <v>2005</v>
      </c>
      <c r="E1259" s="78" t="s">
        <v>9</v>
      </c>
      <c r="F1259" s="41">
        <v>1</v>
      </c>
      <c r="G1259" s="61">
        <v>499</v>
      </c>
      <c r="H1259" s="120">
        <f t="shared" si="46"/>
        <v>249.5</v>
      </c>
      <c r="I1259" s="136">
        <f t="shared" si="47"/>
        <v>249.5</v>
      </c>
    </row>
    <row r="1260" spans="1:9" s="26" customFormat="1" x14ac:dyDescent="0.2">
      <c r="A1260" s="39">
        <v>759</v>
      </c>
      <c r="B1260" s="41" t="s">
        <v>1577</v>
      </c>
      <c r="C1260" s="45" t="s">
        <v>262</v>
      </c>
      <c r="D1260" s="41">
        <v>2005</v>
      </c>
      <c r="E1260" s="78" t="s">
        <v>9</v>
      </c>
      <c r="F1260" s="41">
        <v>6</v>
      </c>
      <c r="G1260" s="61">
        <v>1338</v>
      </c>
      <c r="H1260" s="120">
        <f t="shared" si="46"/>
        <v>669</v>
      </c>
      <c r="I1260" s="136">
        <f t="shared" si="47"/>
        <v>669</v>
      </c>
    </row>
    <row r="1261" spans="1:9" s="26" customFormat="1" x14ac:dyDescent="0.2">
      <c r="A1261" s="39">
        <v>760</v>
      </c>
      <c r="B1261" s="41" t="s">
        <v>1578</v>
      </c>
      <c r="C1261" s="45" t="s">
        <v>1579</v>
      </c>
      <c r="D1261" s="41">
        <v>2005</v>
      </c>
      <c r="E1261" s="78" t="s">
        <v>9</v>
      </c>
      <c r="F1261" s="41">
        <v>5</v>
      </c>
      <c r="G1261" s="61">
        <v>2000</v>
      </c>
      <c r="H1261" s="120">
        <f t="shared" si="46"/>
        <v>1000</v>
      </c>
      <c r="I1261" s="136">
        <f t="shared" si="47"/>
        <v>1000</v>
      </c>
    </row>
    <row r="1262" spans="1:9" s="26" customFormat="1" x14ac:dyDescent="0.2">
      <c r="A1262" s="39">
        <v>761</v>
      </c>
      <c r="B1262" s="41">
        <v>11137373</v>
      </c>
      <c r="C1262" s="45" t="s">
        <v>1579</v>
      </c>
      <c r="D1262" s="41">
        <v>2005</v>
      </c>
      <c r="E1262" s="78" t="s">
        <v>9</v>
      </c>
      <c r="F1262" s="41">
        <v>1</v>
      </c>
      <c r="G1262" s="61">
        <v>417</v>
      </c>
      <c r="H1262" s="120">
        <f t="shared" si="46"/>
        <v>208.5</v>
      </c>
      <c r="I1262" s="136">
        <f t="shared" si="47"/>
        <v>208.5</v>
      </c>
    </row>
    <row r="1263" spans="1:9" s="26" customFormat="1" x14ac:dyDescent="0.2">
      <c r="A1263" s="39">
        <v>762</v>
      </c>
      <c r="B1263" s="134">
        <v>11137375</v>
      </c>
      <c r="C1263" s="45" t="s">
        <v>285</v>
      </c>
      <c r="D1263" s="41">
        <v>2005</v>
      </c>
      <c r="E1263" s="78" t="s">
        <v>9</v>
      </c>
      <c r="F1263" s="41">
        <v>2</v>
      </c>
      <c r="G1263" s="61">
        <v>500</v>
      </c>
      <c r="H1263" s="120">
        <f t="shared" si="46"/>
        <v>250</v>
      </c>
      <c r="I1263" s="136">
        <f t="shared" si="47"/>
        <v>250</v>
      </c>
    </row>
    <row r="1264" spans="1:9" s="26" customFormat="1" x14ac:dyDescent="0.2">
      <c r="A1264" s="39">
        <v>763</v>
      </c>
      <c r="B1264" s="41" t="s">
        <v>1580</v>
      </c>
      <c r="C1264" s="45" t="s">
        <v>166</v>
      </c>
      <c r="D1264" s="41">
        <v>2014</v>
      </c>
      <c r="E1264" s="78" t="s">
        <v>9</v>
      </c>
      <c r="F1264" s="41">
        <v>2</v>
      </c>
      <c r="G1264" s="61">
        <v>314</v>
      </c>
      <c r="H1264" s="120">
        <f t="shared" si="46"/>
        <v>157</v>
      </c>
      <c r="I1264" s="136">
        <f t="shared" si="47"/>
        <v>157</v>
      </c>
    </row>
    <row r="1265" spans="1:9" s="26" customFormat="1" ht="25.5" x14ac:dyDescent="0.2">
      <c r="A1265" s="39">
        <v>764</v>
      </c>
      <c r="B1265" s="41">
        <v>11137380</v>
      </c>
      <c r="C1265" s="157" t="s">
        <v>1581</v>
      </c>
      <c r="D1265" s="41">
        <v>2017</v>
      </c>
      <c r="E1265" s="78" t="s">
        <v>9</v>
      </c>
      <c r="F1265" s="41">
        <v>1</v>
      </c>
      <c r="G1265" s="61">
        <v>1750</v>
      </c>
      <c r="H1265" s="120">
        <f t="shared" si="46"/>
        <v>875</v>
      </c>
      <c r="I1265" s="136">
        <f t="shared" si="47"/>
        <v>875</v>
      </c>
    </row>
    <row r="1266" spans="1:9" s="26" customFormat="1" x14ac:dyDescent="0.2">
      <c r="A1266" s="39">
        <v>765</v>
      </c>
      <c r="B1266" s="41" t="s">
        <v>1582</v>
      </c>
      <c r="C1266" s="45" t="s">
        <v>1583</v>
      </c>
      <c r="D1266" s="41">
        <v>2005</v>
      </c>
      <c r="E1266" s="78" t="s">
        <v>9</v>
      </c>
      <c r="F1266" s="41">
        <v>222</v>
      </c>
      <c r="G1266" s="61">
        <v>222</v>
      </c>
      <c r="H1266" s="120">
        <f t="shared" si="46"/>
        <v>111</v>
      </c>
      <c r="I1266" s="136">
        <f t="shared" si="47"/>
        <v>111</v>
      </c>
    </row>
    <row r="1267" spans="1:9" s="26" customFormat="1" x14ac:dyDescent="0.2">
      <c r="A1267" s="39">
        <v>766</v>
      </c>
      <c r="B1267" s="41" t="s">
        <v>1584</v>
      </c>
      <c r="C1267" s="45" t="s">
        <v>1583</v>
      </c>
      <c r="D1267" s="41">
        <v>2005</v>
      </c>
      <c r="E1267" s="78" t="s">
        <v>9</v>
      </c>
      <c r="F1267" s="41">
        <v>167</v>
      </c>
      <c r="G1267" s="61">
        <v>167</v>
      </c>
      <c r="H1267" s="120">
        <f t="shared" si="46"/>
        <v>83.5</v>
      </c>
      <c r="I1267" s="136">
        <f t="shared" si="47"/>
        <v>83.5</v>
      </c>
    </row>
    <row r="1268" spans="1:9" s="26" customFormat="1" x14ac:dyDescent="0.2">
      <c r="A1268" s="39">
        <v>767</v>
      </c>
      <c r="B1268" s="41">
        <v>11137385</v>
      </c>
      <c r="C1268" s="45" t="s">
        <v>1585</v>
      </c>
      <c r="D1268" s="41">
        <v>2005</v>
      </c>
      <c r="E1268" s="78" t="s">
        <v>9</v>
      </c>
      <c r="F1268" s="41">
        <v>1</v>
      </c>
      <c r="G1268" s="61">
        <v>63</v>
      </c>
      <c r="H1268" s="120">
        <f t="shared" si="46"/>
        <v>31.5</v>
      </c>
      <c r="I1268" s="136">
        <f t="shared" si="47"/>
        <v>31.5</v>
      </c>
    </row>
    <row r="1269" spans="1:9" s="26" customFormat="1" x14ac:dyDescent="0.2">
      <c r="A1269" s="39">
        <v>768</v>
      </c>
      <c r="B1269" s="41" t="s">
        <v>1586</v>
      </c>
      <c r="C1269" s="45" t="s">
        <v>363</v>
      </c>
      <c r="D1269" s="41">
        <v>2016</v>
      </c>
      <c r="E1269" s="78" t="s">
        <v>9</v>
      </c>
      <c r="F1269" s="41">
        <v>2</v>
      </c>
      <c r="G1269" s="61">
        <v>136</v>
      </c>
      <c r="H1269" s="120">
        <f t="shared" si="46"/>
        <v>68</v>
      </c>
      <c r="I1269" s="136">
        <f t="shared" si="47"/>
        <v>68</v>
      </c>
    </row>
    <row r="1270" spans="1:9" s="26" customFormat="1" x14ac:dyDescent="0.2">
      <c r="A1270" s="39">
        <v>769</v>
      </c>
      <c r="B1270" s="41">
        <v>11137389</v>
      </c>
      <c r="C1270" s="45" t="s">
        <v>364</v>
      </c>
      <c r="D1270" s="41">
        <v>2016</v>
      </c>
      <c r="E1270" s="78" t="s">
        <v>9</v>
      </c>
      <c r="F1270" s="41">
        <v>1</v>
      </c>
      <c r="G1270" s="61">
        <v>218</v>
      </c>
      <c r="H1270" s="120">
        <f t="shared" si="46"/>
        <v>109</v>
      </c>
      <c r="I1270" s="136">
        <f t="shared" si="47"/>
        <v>109</v>
      </c>
    </row>
    <row r="1271" spans="1:9" s="26" customFormat="1" x14ac:dyDescent="0.2">
      <c r="A1271" s="39">
        <v>770</v>
      </c>
      <c r="B1271" s="41">
        <v>11137390</v>
      </c>
      <c r="C1271" s="45" t="s">
        <v>321</v>
      </c>
      <c r="D1271" s="41">
        <v>2014</v>
      </c>
      <c r="E1271" s="78" t="s">
        <v>9</v>
      </c>
      <c r="F1271" s="41">
        <v>1</v>
      </c>
      <c r="G1271" s="61">
        <v>425</v>
      </c>
      <c r="H1271" s="120">
        <f t="shared" ref="H1271:H1315" si="48">G1271/2</f>
        <v>212.5</v>
      </c>
      <c r="I1271" s="136">
        <f t="shared" si="47"/>
        <v>212.5</v>
      </c>
    </row>
    <row r="1272" spans="1:9" s="26" customFormat="1" x14ac:dyDescent="0.2">
      <c r="A1272" s="39">
        <v>771</v>
      </c>
      <c r="B1272" s="41">
        <v>11137393</v>
      </c>
      <c r="C1272" s="45" t="s">
        <v>588</v>
      </c>
      <c r="D1272" s="41">
        <v>2009</v>
      </c>
      <c r="E1272" s="78" t="s">
        <v>9</v>
      </c>
      <c r="F1272" s="41">
        <v>1</v>
      </c>
      <c r="G1272" s="61">
        <v>519</v>
      </c>
      <c r="H1272" s="120">
        <f t="shared" si="48"/>
        <v>259.5</v>
      </c>
      <c r="I1272" s="136">
        <f t="shared" si="47"/>
        <v>259.5</v>
      </c>
    </row>
    <row r="1273" spans="1:9" s="26" customFormat="1" x14ac:dyDescent="0.2">
      <c r="A1273" s="39">
        <v>772</v>
      </c>
      <c r="B1273" s="41">
        <v>11137394</v>
      </c>
      <c r="C1273" s="45" t="s">
        <v>168</v>
      </c>
      <c r="D1273" s="41">
        <v>2007</v>
      </c>
      <c r="E1273" s="78" t="s">
        <v>9</v>
      </c>
      <c r="F1273" s="41">
        <v>1</v>
      </c>
      <c r="G1273" s="61">
        <v>235</v>
      </c>
      <c r="H1273" s="120">
        <f t="shared" si="48"/>
        <v>117.5</v>
      </c>
      <c r="I1273" s="136">
        <f t="shared" si="47"/>
        <v>117.5</v>
      </c>
    </row>
    <row r="1274" spans="1:9" s="26" customFormat="1" x14ac:dyDescent="0.2">
      <c r="A1274" s="39">
        <v>773</v>
      </c>
      <c r="B1274" s="41" t="s">
        <v>1587</v>
      </c>
      <c r="C1274" s="45" t="s">
        <v>168</v>
      </c>
      <c r="D1274" s="41">
        <v>2007</v>
      </c>
      <c r="E1274" s="78" t="s">
        <v>9</v>
      </c>
      <c r="F1274" s="41">
        <v>3</v>
      </c>
      <c r="G1274" s="61">
        <v>705</v>
      </c>
      <c r="H1274" s="120">
        <f t="shared" si="48"/>
        <v>352.5</v>
      </c>
      <c r="I1274" s="136">
        <f t="shared" si="47"/>
        <v>352.5</v>
      </c>
    </row>
    <row r="1275" spans="1:9" s="26" customFormat="1" x14ac:dyDescent="0.2">
      <c r="A1275" s="39">
        <v>774</v>
      </c>
      <c r="B1275" s="41">
        <v>11137396</v>
      </c>
      <c r="C1275" s="45" t="s">
        <v>1588</v>
      </c>
      <c r="D1275" s="41">
        <v>2007</v>
      </c>
      <c r="E1275" s="78" t="s">
        <v>9</v>
      </c>
      <c r="F1275" s="41">
        <v>1</v>
      </c>
      <c r="G1275" s="61">
        <v>590</v>
      </c>
      <c r="H1275" s="120">
        <f t="shared" si="48"/>
        <v>295</v>
      </c>
      <c r="I1275" s="136">
        <f t="shared" si="47"/>
        <v>295</v>
      </c>
    </row>
    <row r="1276" spans="1:9" s="26" customFormat="1" x14ac:dyDescent="0.2">
      <c r="A1276" s="39">
        <v>775</v>
      </c>
      <c r="B1276" s="41">
        <v>11137397</v>
      </c>
      <c r="C1276" s="45" t="s">
        <v>337</v>
      </c>
      <c r="D1276" s="41">
        <v>2015</v>
      </c>
      <c r="E1276" s="78" t="s">
        <v>9</v>
      </c>
      <c r="F1276" s="41">
        <v>1</v>
      </c>
      <c r="G1276" s="61">
        <v>1995</v>
      </c>
      <c r="H1276" s="120">
        <f t="shared" si="48"/>
        <v>997.5</v>
      </c>
      <c r="I1276" s="136">
        <f t="shared" si="47"/>
        <v>997.5</v>
      </c>
    </row>
    <row r="1277" spans="1:9" s="26" customFormat="1" x14ac:dyDescent="0.2">
      <c r="A1277" s="39">
        <v>776</v>
      </c>
      <c r="B1277" s="41">
        <v>11137403</v>
      </c>
      <c r="C1277" s="45" t="s">
        <v>365</v>
      </c>
      <c r="D1277" s="41">
        <v>2014</v>
      </c>
      <c r="E1277" s="78" t="s">
        <v>9</v>
      </c>
      <c r="F1277" s="41">
        <v>1</v>
      </c>
      <c r="G1277" s="61">
        <v>661</v>
      </c>
      <c r="H1277" s="120">
        <f t="shared" si="48"/>
        <v>330.5</v>
      </c>
      <c r="I1277" s="136">
        <f t="shared" si="47"/>
        <v>330.5</v>
      </c>
    </row>
    <row r="1278" spans="1:9" s="26" customFormat="1" x14ac:dyDescent="0.2">
      <c r="A1278" s="39">
        <v>777</v>
      </c>
      <c r="B1278" s="41">
        <v>11137407</v>
      </c>
      <c r="C1278" s="45" t="s">
        <v>1589</v>
      </c>
      <c r="D1278" s="41">
        <v>2009</v>
      </c>
      <c r="E1278" s="78" t="s">
        <v>9</v>
      </c>
      <c r="F1278" s="41">
        <v>1</v>
      </c>
      <c r="G1278" s="61">
        <v>707</v>
      </c>
      <c r="H1278" s="120">
        <f t="shared" si="48"/>
        <v>353.5</v>
      </c>
      <c r="I1278" s="136">
        <f t="shared" si="47"/>
        <v>353.5</v>
      </c>
    </row>
    <row r="1279" spans="1:9" s="26" customFormat="1" x14ac:dyDescent="0.2">
      <c r="A1279" s="39">
        <v>778</v>
      </c>
      <c r="B1279" s="41">
        <v>11137415</v>
      </c>
      <c r="C1279" s="45" t="s">
        <v>339</v>
      </c>
      <c r="D1279" s="41">
        <v>2015</v>
      </c>
      <c r="E1279" s="78" t="s">
        <v>9</v>
      </c>
      <c r="F1279" s="41">
        <v>1</v>
      </c>
      <c r="G1279" s="61">
        <v>450</v>
      </c>
      <c r="H1279" s="120">
        <f t="shared" si="48"/>
        <v>225</v>
      </c>
      <c r="I1279" s="136">
        <f t="shared" si="47"/>
        <v>225</v>
      </c>
    </row>
    <row r="1280" spans="1:9" s="26" customFormat="1" x14ac:dyDescent="0.2">
      <c r="A1280" s="39">
        <v>779</v>
      </c>
      <c r="B1280" s="41">
        <v>11137418</v>
      </c>
      <c r="C1280" s="45" t="s">
        <v>1590</v>
      </c>
      <c r="D1280" s="41">
        <v>2010</v>
      </c>
      <c r="E1280" s="78" t="s">
        <v>9</v>
      </c>
      <c r="F1280" s="41">
        <v>1</v>
      </c>
      <c r="G1280" s="61">
        <v>150</v>
      </c>
      <c r="H1280" s="120">
        <f t="shared" si="48"/>
        <v>75</v>
      </c>
      <c r="I1280" s="136">
        <f t="shared" si="47"/>
        <v>75</v>
      </c>
    </row>
    <row r="1281" spans="1:9" s="26" customFormat="1" x14ac:dyDescent="0.2">
      <c r="A1281" s="39">
        <v>780</v>
      </c>
      <c r="B1281" s="41">
        <v>11137419</v>
      </c>
      <c r="C1281" s="45" t="s">
        <v>1591</v>
      </c>
      <c r="D1281" s="41">
        <v>2011</v>
      </c>
      <c r="E1281" s="78" t="s">
        <v>9</v>
      </c>
      <c r="F1281" s="41">
        <v>1</v>
      </c>
      <c r="G1281" s="61">
        <v>225</v>
      </c>
      <c r="H1281" s="120">
        <f t="shared" si="48"/>
        <v>112.5</v>
      </c>
      <c r="I1281" s="48">
        <f t="shared" si="47"/>
        <v>112.5</v>
      </c>
    </row>
    <row r="1282" spans="1:9" s="26" customFormat="1" x14ac:dyDescent="0.2">
      <c r="A1282" s="39">
        <v>781</v>
      </c>
      <c r="B1282" s="41" t="s">
        <v>1592</v>
      </c>
      <c r="C1282" s="45" t="s">
        <v>1593</v>
      </c>
      <c r="D1282" s="41">
        <v>2005</v>
      </c>
      <c r="E1282" s="78" t="s">
        <v>9</v>
      </c>
      <c r="F1282" s="41">
        <v>2</v>
      </c>
      <c r="G1282" s="61">
        <v>240</v>
      </c>
      <c r="H1282" s="120">
        <f t="shared" si="48"/>
        <v>120</v>
      </c>
      <c r="I1282" s="48">
        <f t="shared" si="47"/>
        <v>120</v>
      </c>
    </row>
    <row r="1283" spans="1:9" s="26" customFormat="1" x14ac:dyDescent="0.2">
      <c r="A1283" s="39">
        <v>782</v>
      </c>
      <c r="B1283" s="41">
        <v>11137425</v>
      </c>
      <c r="C1283" s="45" t="s">
        <v>333</v>
      </c>
      <c r="D1283" s="41">
        <v>2005</v>
      </c>
      <c r="E1283" s="78" t="s">
        <v>9</v>
      </c>
      <c r="F1283" s="41">
        <v>1</v>
      </c>
      <c r="G1283" s="61">
        <v>290</v>
      </c>
      <c r="H1283" s="120">
        <f t="shared" si="48"/>
        <v>145</v>
      </c>
      <c r="I1283" s="48">
        <f t="shared" si="47"/>
        <v>145</v>
      </c>
    </row>
    <row r="1284" spans="1:9" s="26" customFormat="1" x14ac:dyDescent="0.2">
      <c r="A1284" s="39">
        <v>783</v>
      </c>
      <c r="B1284" s="41" t="s">
        <v>1594</v>
      </c>
      <c r="C1284" s="45" t="s">
        <v>169</v>
      </c>
      <c r="D1284" s="41">
        <v>2013</v>
      </c>
      <c r="E1284" s="78" t="s">
        <v>9</v>
      </c>
      <c r="F1284" s="41">
        <v>2</v>
      </c>
      <c r="G1284" s="61">
        <v>368</v>
      </c>
      <c r="H1284" s="120">
        <f t="shared" si="48"/>
        <v>184</v>
      </c>
      <c r="I1284" s="48">
        <f t="shared" si="47"/>
        <v>184</v>
      </c>
    </row>
    <row r="1285" spans="1:9" s="26" customFormat="1" x14ac:dyDescent="0.2">
      <c r="A1285" s="39">
        <v>784</v>
      </c>
      <c r="B1285" s="41">
        <v>11137427</v>
      </c>
      <c r="C1285" s="45" t="s">
        <v>169</v>
      </c>
      <c r="D1285" s="41">
        <v>2013</v>
      </c>
      <c r="E1285" s="78" t="s">
        <v>9</v>
      </c>
      <c r="F1285" s="41">
        <v>1</v>
      </c>
      <c r="G1285" s="61">
        <v>184</v>
      </c>
      <c r="H1285" s="120">
        <f t="shared" si="48"/>
        <v>92</v>
      </c>
      <c r="I1285" s="48">
        <f t="shared" si="47"/>
        <v>92</v>
      </c>
    </row>
    <row r="1286" spans="1:9" s="26" customFormat="1" x14ac:dyDescent="0.2">
      <c r="A1286" s="39">
        <v>785</v>
      </c>
      <c r="B1286" s="41">
        <v>11137428</v>
      </c>
      <c r="C1286" s="45" t="s">
        <v>1595</v>
      </c>
      <c r="D1286" s="41">
        <v>2005</v>
      </c>
      <c r="E1286" s="78" t="s">
        <v>9</v>
      </c>
      <c r="F1286" s="41">
        <v>1</v>
      </c>
      <c r="G1286" s="61">
        <v>316</v>
      </c>
      <c r="H1286" s="120">
        <f t="shared" si="48"/>
        <v>158</v>
      </c>
      <c r="I1286" s="48">
        <f t="shared" si="47"/>
        <v>158</v>
      </c>
    </row>
    <row r="1287" spans="1:9" s="26" customFormat="1" x14ac:dyDescent="0.2">
      <c r="A1287" s="39">
        <v>786</v>
      </c>
      <c r="B1287" s="41">
        <v>11137429</v>
      </c>
      <c r="C1287" s="45" t="s">
        <v>170</v>
      </c>
      <c r="D1287" s="41">
        <v>2013</v>
      </c>
      <c r="E1287" s="78" t="s">
        <v>9</v>
      </c>
      <c r="F1287" s="41">
        <v>1</v>
      </c>
      <c r="G1287" s="61">
        <v>2300</v>
      </c>
      <c r="H1287" s="120">
        <f t="shared" si="48"/>
        <v>1150</v>
      </c>
      <c r="I1287" s="48">
        <f t="shared" si="47"/>
        <v>1150</v>
      </c>
    </row>
    <row r="1288" spans="1:9" s="26" customFormat="1" x14ac:dyDescent="0.2">
      <c r="A1288" s="39">
        <v>787</v>
      </c>
      <c r="B1288" s="41">
        <v>11137430</v>
      </c>
      <c r="C1288" s="45" t="s">
        <v>341</v>
      </c>
      <c r="D1288" s="41">
        <v>2015</v>
      </c>
      <c r="E1288" s="78" t="s">
        <v>9</v>
      </c>
      <c r="F1288" s="41">
        <v>1</v>
      </c>
      <c r="G1288" s="61">
        <v>85</v>
      </c>
      <c r="H1288" s="120">
        <f t="shared" si="48"/>
        <v>42.5</v>
      </c>
      <c r="I1288" s="48">
        <f t="shared" si="47"/>
        <v>42.5</v>
      </c>
    </row>
    <row r="1289" spans="1:9" s="26" customFormat="1" x14ac:dyDescent="0.2">
      <c r="A1289" s="39">
        <v>788</v>
      </c>
      <c r="B1289" s="41">
        <v>11137431</v>
      </c>
      <c r="C1289" s="45" t="s">
        <v>342</v>
      </c>
      <c r="D1289" s="41">
        <v>2015</v>
      </c>
      <c r="E1289" s="78" t="s">
        <v>9</v>
      </c>
      <c r="F1289" s="41">
        <v>1</v>
      </c>
      <c r="G1289" s="61">
        <v>85</v>
      </c>
      <c r="H1289" s="120">
        <f t="shared" si="48"/>
        <v>42.5</v>
      </c>
      <c r="I1289" s="48">
        <f t="shared" si="47"/>
        <v>42.5</v>
      </c>
    </row>
    <row r="1290" spans="1:9" s="26" customFormat="1" x14ac:dyDescent="0.2">
      <c r="A1290" s="39">
        <v>789</v>
      </c>
      <c r="B1290" s="41">
        <v>11137432</v>
      </c>
      <c r="C1290" s="45" t="s">
        <v>741</v>
      </c>
      <c r="D1290" s="41">
        <v>2010</v>
      </c>
      <c r="E1290" s="78" t="s">
        <v>9</v>
      </c>
      <c r="F1290" s="41">
        <v>1</v>
      </c>
      <c r="G1290" s="61">
        <v>2002</v>
      </c>
      <c r="H1290" s="120">
        <f t="shared" si="48"/>
        <v>1001</v>
      </c>
      <c r="I1290" s="48">
        <f t="shared" si="47"/>
        <v>1001</v>
      </c>
    </row>
    <row r="1291" spans="1:9" s="26" customFormat="1" x14ac:dyDescent="0.2">
      <c r="A1291" s="39">
        <v>790</v>
      </c>
      <c r="B1291" s="41" t="s">
        <v>1596</v>
      </c>
      <c r="C1291" s="45" t="s">
        <v>327</v>
      </c>
      <c r="D1291" s="41">
        <v>2011</v>
      </c>
      <c r="E1291" s="78" t="s">
        <v>9</v>
      </c>
      <c r="F1291" s="41">
        <v>10</v>
      </c>
      <c r="G1291" s="61">
        <v>350</v>
      </c>
      <c r="H1291" s="120">
        <f t="shared" si="48"/>
        <v>175</v>
      </c>
      <c r="I1291" s="48">
        <f t="shared" si="47"/>
        <v>175</v>
      </c>
    </row>
    <row r="1292" spans="1:9" s="26" customFormat="1" x14ac:dyDescent="0.2">
      <c r="A1292" s="39">
        <v>791</v>
      </c>
      <c r="B1292" s="41">
        <v>11137434</v>
      </c>
      <c r="C1292" s="45" t="s">
        <v>288</v>
      </c>
      <c r="D1292" s="41">
        <v>2012</v>
      </c>
      <c r="E1292" s="78" t="s">
        <v>9</v>
      </c>
      <c r="F1292" s="41">
        <v>1</v>
      </c>
      <c r="G1292" s="61">
        <v>750</v>
      </c>
      <c r="H1292" s="120">
        <f t="shared" si="48"/>
        <v>375</v>
      </c>
      <c r="I1292" s="48">
        <f t="shared" si="47"/>
        <v>375</v>
      </c>
    </row>
    <row r="1293" spans="1:9" s="26" customFormat="1" x14ac:dyDescent="0.2">
      <c r="A1293" s="39">
        <v>792</v>
      </c>
      <c r="B1293" s="41">
        <v>11137435</v>
      </c>
      <c r="C1293" s="45" t="s">
        <v>1597</v>
      </c>
      <c r="D1293" s="41">
        <v>2008</v>
      </c>
      <c r="E1293" s="78" t="s">
        <v>9</v>
      </c>
      <c r="F1293" s="41">
        <v>1</v>
      </c>
      <c r="G1293" s="61">
        <v>660</v>
      </c>
      <c r="H1293" s="120">
        <f t="shared" si="48"/>
        <v>330</v>
      </c>
      <c r="I1293" s="48">
        <f t="shared" si="47"/>
        <v>330</v>
      </c>
    </row>
    <row r="1294" spans="1:9" s="26" customFormat="1" x14ac:dyDescent="0.2">
      <c r="A1294" s="39">
        <v>793</v>
      </c>
      <c r="B1294" s="41">
        <v>11137436</v>
      </c>
      <c r="C1294" s="45" t="s">
        <v>373</v>
      </c>
      <c r="D1294" s="41">
        <v>2009</v>
      </c>
      <c r="E1294" s="78" t="s">
        <v>9</v>
      </c>
      <c r="F1294" s="41">
        <v>1</v>
      </c>
      <c r="G1294" s="61">
        <v>572</v>
      </c>
      <c r="H1294" s="120">
        <f t="shared" si="48"/>
        <v>286</v>
      </c>
      <c r="I1294" s="48">
        <f t="shared" si="47"/>
        <v>286</v>
      </c>
    </row>
    <row r="1295" spans="1:9" s="26" customFormat="1" x14ac:dyDescent="0.2">
      <c r="A1295" s="39">
        <v>794</v>
      </c>
      <c r="B1295" s="41">
        <v>11137439</v>
      </c>
      <c r="C1295" s="45" t="s">
        <v>374</v>
      </c>
      <c r="D1295" s="41">
        <v>2015</v>
      </c>
      <c r="E1295" s="78" t="s">
        <v>9</v>
      </c>
      <c r="F1295" s="41">
        <v>1</v>
      </c>
      <c r="G1295" s="61">
        <v>1550</v>
      </c>
      <c r="H1295" s="120">
        <f t="shared" si="48"/>
        <v>775</v>
      </c>
      <c r="I1295" s="48">
        <f t="shared" si="47"/>
        <v>775</v>
      </c>
    </row>
    <row r="1296" spans="1:9" s="26" customFormat="1" x14ac:dyDescent="0.2">
      <c r="A1296" s="39">
        <v>795</v>
      </c>
      <c r="B1296" s="41">
        <v>11137440</v>
      </c>
      <c r="C1296" s="45" t="s">
        <v>289</v>
      </c>
      <c r="D1296" s="41">
        <v>2008</v>
      </c>
      <c r="E1296" s="78" t="s">
        <v>9</v>
      </c>
      <c r="F1296" s="41">
        <v>1</v>
      </c>
      <c r="G1296" s="61">
        <v>2220</v>
      </c>
      <c r="H1296" s="120">
        <f t="shared" si="48"/>
        <v>1110</v>
      </c>
      <c r="I1296" s="48">
        <f t="shared" si="47"/>
        <v>1110</v>
      </c>
    </row>
    <row r="1297" spans="1:9" s="26" customFormat="1" x14ac:dyDescent="0.2">
      <c r="A1297" s="39">
        <v>796</v>
      </c>
      <c r="B1297" s="41">
        <v>11137441</v>
      </c>
      <c r="C1297" s="45" t="s">
        <v>1598</v>
      </c>
      <c r="D1297" s="41">
        <v>2005</v>
      </c>
      <c r="E1297" s="78" t="s">
        <v>9</v>
      </c>
      <c r="F1297" s="41">
        <v>1</v>
      </c>
      <c r="G1297" s="61">
        <v>373</v>
      </c>
      <c r="H1297" s="120">
        <f t="shared" si="48"/>
        <v>186.5</v>
      </c>
      <c r="I1297" s="48">
        <f t="shared" si="47"/>
        <v>186.5</v>
      </c>
    </row>
    <row r="1298" spans="1:9" s="26" customFormat="1" x14ac:dyDescent="0.2">
      <c r="A1298" s="39">
        <v>797</v>
      </c>
      <c r="B1298" s="41">
        <v>11137442</v>
      </c>
      <c r="C1298" s="45" t="s">
        <v>290</v>
      </c>
      <c r="D1298" s="41">
        <v>2013</v>
      </c>
      <c r="E1298" s="78" t="s">
        <v>9</v>
      </c>
      <c r="F1298" s="41">
        <v>1</v>
      </c>
      <c r="G1298" s="61">
        <v>653</v>
      </c>
      <c r="H1298" s="120">
        <f t="shared" si="48"/>
        <v>326.5</v>
      </c>
      <c r="I1298" s="48">
        <f t="shared" si="47"/>
        <v>326.5</v>
      </c>
    </row>
    <row r="1299" spans="1:9" s="26" customFormat="1" x14ac:dyDescent="0.2">
      <c r="A1299" s="39">
        <v>798</v>
      </c>
      <c r="B1299" s="41">
        <v>11137443</v>
      </c>
      <c r="C1299" s="45" t="s">
        <v>25</v>
      </c>
      <c r="D1299" s="41">
        <v>2005</v>
      </c>
      <c r="E1299" s="78" t="s">
        <v>9</v>
      </c>
      <c r="F1299" s="41">
        <v>1</v>
      </c>
      <c r="G1299" s="61">
        <v>610</v>
      </c>
      <c r="H1299" s="120">
        <f t="shared" si="48"/>
        <v>305</v>
      </c>
      <c r="I1299" s="48">
        <f t="shared" si="47"/>
        <v>305</v>
      </c>
    </row>
    <row r="1300" spans="1:9" s="26" customFormat="1" x14ac:dyDescent="0.2">
      <c r="A1300" s="39">
        <v>799</v>
      </c>
      <c r="B1300" s="41" t="s">
        <v>1599</v>
      </c>
      <c r="C1300" s="45" t="s">
        <v>272</v>
      </c>
      <c r="D1300" s="41">
        <v>2011</v>
      </c>
      <c r="E1300" s="78" t="s">
        <v>9</v>
      </c>
      <c r="F1300" s="41">
        <v>2</v>
      </c>
      <c r="G1300" s="61">
        <v>524</v>
      </c>
      <c r="H1300" s="120">
        <f t="shared" si="48"/>
        <v>262</v>
      </c>
      <c r="I1300" s="48">
        <f t="shared" si="47"/>
        <v>262</v>
      </c>
    </row>
    <row r="1301" spans="1:9" s="26" customFormat="1" x14ac:dyDescent="0.2">
      <c r="A1301" s="39">
        <v>800</v>
      </c>
      <c r="B1301" s="41">
        <v>11137450</v>
      </c>
      <c r="C1301" s="45" t="s">
        <v>177</v>
      </c>
      <c r="D1301" s="41">
        <v>2012</v>
      </c>
      <c r="E1301" s="78" t="s">
        <v>9</v>
      </c>
      <c r="F1301" s="41">
        <v>1</v>
      </c>
      <c r="G1301" s="61">
        <v>280</v>
      </c>
      <c r="H1301" s="120">
        <f t="shared" si="48"/>
        <v>140</v>
      </c>
      <c r="I1301" s="48">
        <f t="shared" si="47"/>
        <v>140</v>
      </c>
    </row>
    <row r="1302" spans="1:9" s="26" customFormat="1" x14ac:dyDescent="0.2">
      <c r="A1302" s="39">
        <v>801</v>
      </c>
      <c r="B1302" s="41">
        <v>11137451</v>
      </c>
      <c r="C1302" s="45" t="s">
        <v>1332</v>
      </c>
      <c r="D1302" s="41">
        <v>2009</v>
      </c>
      <c r="E1302" s="78" t="s">
        <v>9</v>
      </c>
      <c r="F1302" s="41">
        <v>1</v>
      </c>
      <c r="G1302" s="61">
        <v>280</v>
      </c>
      <c r="H1302" s="120">
        <f t="shared" si="48"/>
        <v>140</v>
      </c>
      <c r="I1302" s="48">
        <f t="shared" si="47"/>
        <v>140</v>
      </c>
    </row>
    <row r="1303" spans="1:9" s="26" customFormat="1" x14ac:dyDescent="0.2">
      <c r="A1303" s="39">
        <v>802</v>
      </c>
      <c r="B1303" s="41">
        <v>11137452</v>
      </c>
      <c r="C1303" s="45" t="s">
        <v>1600</v>
      </c>
      <c r="D1303" s="41">
        <v>2009</v>
      </c>
      <c r="E1303" s="78" t="s">
        <v>9</v>
      </c>
      <c r="F1303" s="41">
        <v>1</v>
      </c>
      <c r="G1303" s="61">
        <v>280</v>
      </c>
      <c r="H1303" s="120">
        <f t="shared" si="48"/>
        <v>140</v>
      </c>
      <c r="I1303" s="48">
        <f t="shared" si="47"/>
        <v>140</v>
      </c>
    </row>
    <row r="1304" spans="1:9" s="26" customFormat="1" x14ac:dyDescent="0.2">
      <c r="A1304" s="39">
        <v>803</v>
      </c>
      <c r="B1304" s="41">
        <v>11137453</v>
      </c>
      <c r="C1304" s="45" t="s">
        <v>1333</v>
      </c>
      <c r="D1304" s="41">
        <v>2010</v>
      </c>
      <c r="E1304" s="78" t="s">
        <v>9</v>
      </c>
      <c r="F1304" s="41">
        <v>1</v>
      </c>
      <c r="G1304" s="61">
        <v>295</v>
      </c>
      <c r="H1304" s="120">
        <f t="shared" si="48"/>
        <v>147.5</v>
      </c>
      <c r="I1304" s="48">
        <f t="shared" si="47"/>
        <v>147.5</v>
      </c>
    </row>
    <row r="1305" spans="1:9" s="26" customFormat="1" x14ac:dyDescent="0.2">
      <c r="A1305" s="39">
        <v>804</v>
      </c>
      <c r="B1305" s="41">
        <v>11137454</v>
      </c>
      <c r="C1305" s="45" t="s">
        <v>1334</v>
      </c>
      <c r="D1305" s="41">
        <v>2011</v>
      </c>
      <c r="E1305" s="78" t="s">
        <v>9</v>
      </c>
      <c r="F1305" s="41">
        <v>1</v>
      </c>
      <c r="G1305" s="61">
        <v>120</v>
      </c>
      <c r="H1305" s="120">
        <f t="shared" si="48"/>
        <v>60</v>
      </c>
      <c r="I1305" s="48">
        <f t="shared" si="47"/>
        <v>60</v>
      </c>
    </row>
    <row r="1306" spans="1:9" s="26" customFormat="1" x14ac:dyDescent="0.2">
      <c r="A1306" s="39">
        <v>805</v>
      </c>
      <c r="B1306" s="41">
        <v>11137455</v>
      </c>
      <c r="C1306" s="45" t="s">
        <v>803</v>
      </c>
      <c r="D1306" s="41">
        <v>2009</v>
      </c>
      <c r="E1306" s="78" t="s">
        <v>9</v>
      </c>
      <c r="F1306" s="41">
        <v>1</v>
      </c>
      <c r="G1306" s="61">
        <v>280</v>
      </c>
      <c r="H1306" s="120">
        <f t="shared" si="48"/>
        <v>140</v>
      </c>
      <c r="I1306" s="48">
        <f t="shared" si="47"/>
        <v>140</v>
      </c>
    </row>
    <row r="1307" spans="1:9" s="26" customFormat="1" x14ac:dyDescent="0.2">
      <c r="A1307" s="39">
        <v>806</v>
      </c>
      <c r="B1307" s="41" t="s">
        <v>1601</v>
      </c>
      <c r="C1307" s="45" t="s">
        <v>1602</v>
      </c>
      <c r="D1307" s="41">
        <v>2009</v>
      </c>
      <c r="E1307" s="78" t="s">
        <v>9</v>
      </c>
      <c r="F1307" s="41">
        <v>2</v>
      </c>
      <c r="G1307" s="61">
        <v>460</v>
      </c>
      <c r="H1307" s="120">
        <f t="shared" si="48"/>
        <v>230</v>
      </c>
      <c r="I1307" s="48">
        <f t="shared" si="47"/>
        <v>230</v>
      </c>
    </row>
    <row r="1308" spans="1:9" s="26" customFormat="1" x14ac:dyDescent="0.2">
      <c r="A1308" s="39">
        <v>807</v>
      </c>
      <c r="B1308" s="41" t="s">
        <v>1603</v>
      </c>
      <c r="C1308" s="45" t="s">
        <v>178</v>
      </c>
      <c r="D1308" s="41">
        <v>2013</v>
      </c>
      <c r="E1308" s="78" t="s">
        <v>9</v>
      </c>
      <c r="F1308" s="41">
        <v>2</v>
      </c>
      <c r="G1308" s="61">
        <v>2100</v>
      </c>
      <c r="H1308" s="120">
        <f t="shared" si="48"/>
        <v>1050</v>
      </c>
      <c r="I1308" s="48">
        <f t="shared" si="47"/>
        <v>1050</v>
      </c>
    </row>
    <row r="1309" spans="1:9" s="26" customFormat="1" x14ac:dyDescent="0.2">
      <c r="A1309" s="39">
        <v>808</v>
      </c>
      <c r="B1309" s="41" t="s">
        <v>1604</v>
      </c>
      <c r="C1309" s="45" t="s">
        <v>291</v>
      </c>
      <c r="D1309" s="41">
        <v>2013</v>
      </c>
      <c r="E1309" s="78" t="s">
        <v>9</v>
      </c>
      <c r="F1309" s="41">
        <v>2</v>
      </c>
      <c r="G1309" s="61">
        <v>182</v>
      </c>
      <c r="H1309" s="120">
        <f t="shared" si="48"/>
        <v>91</v>
      </c>
      <c r="I1309" s="48">
        <f t="shared" si="47"/>
        <v>91</v>
      </c>
    </row>
    <row r="1310" spans="1:9" s="26" customFormat="1" x14ac:dyDescent="0.2">
      <c r="A1310" s="39">
        <v>809</v>
      </c>
      <c r="B1310" s="41">
        <v>11137460</v>
      </c>
      <c r="C1310" s="45" t="s">
        <v>334</v>
      </c>
      <c r="D1310" s="41">
        <v>2009</v>
      </c>
      <c r="E1310" s="78" t="s">
        <v>9</v>
      </c>
      <c r="F1310" s="41">
        <v>1</v>
      </c>
      <c r="G1310" s="61">
        <v>282</v>
      </c>
      <c r="H1310" s="120">
        <f t="shared" si="48"/>
        <v>141</v>
      </c>
      <c r="I1310" s="48">
        <f t="shared" si="47"/>
        <v>141</v>
      </c>
    </row>
    <row r="1311" spans="1:9" s="26" customFormat="1" x14ac:dyDescent="0.2">
      <c r="A1311" s="39">
        <v>810</v>
      </c>
      <c r="B1311" s="41">
        <v>11137461</v>
      </c>
      <c r="C1311" s="45" t="s">
        <v>293</v>
      </c>
      <c r="D1311" s="41">
        <v>2015</v>
      </c>
      <c r="E1311" s="78" t="s">
        <v>9</v>
      </c>
      <c r="F1311" s="41">
        <v>1</v>
      </c>
      <c r="G1311" s="61">
        <v>450</v>
      </c>
      <c r="H1311" s="120">
        <f t="shared" si="48"/>
        <v>225</v>
      </c>
      <c r="I1311" s="48">
        <f t="shared" si="47"/>
        <v>225</v>
      </c>
    </row>
    <row r="1312" spans="1:9" s="26" customFormat="1" x14ac:dyDescent="0.2">
      <c r="A1312" s="39">
        <v>811</v>
      </c>
      <c r="B1312" s="41">
        <v>11137464</v>
      </c>
      <c r="C1312" s="45" t="s">
        <v>354</v>
      </c>
      <c r="D1312" s="41">
        <v>2009</v>
      </c>
      <c r="E1312" s="78" t="s">
        <v>9</v>
      </c>
      <c r="F1312" s="41">
        <v>1</v>
      </c>
      <c r="G1312" s="61">
        <v>967</v>
      </c>
      <c r="H1312" s="120">
        <f t="shared" si="48"/>
        <v>483.5</v>
      </c>
      <c r="I1312" s="48">
        <f t="shared" si="47"/>
        <v>483.5</v>
      </c>
    </row>
    <row r="1313" spans="1:9" s="26" customFormat="1" x14ac:dyDescent="0.2">
      <c r="A1313" s="39">
        <v>812</v>
      </c>
      <c r="B1313" s="41">
        <v>11137465</v>
      </c>
      <c r="C1313" s="45" t="s">
        <v>375</v>
      </c>
      <c r="D1313" s="41">
        <v>2010</v>
      </c>
      <c r="E1313" s="78" t="s">
        <v>9</v>
      </c>
      <c r="F1313" s="41">
        <v>1</v>
      </c>
      <c r="G1313" s="61">
        <v>968</v>
      </c>
      <c r="H1313" s="120">
        <f t="shared" si="48"/>
        <v>484</v>
      </c>
      <c r="I1313" s="48">
        <f t="shared" si="47"/>
        <v>484</v>
      </c>
    </row>
    <row r="1314" spans="1:9" s="26" customFormat="1" x14ac:dyDescent="0.2">
      <c r="A1314" s="39">
        <v>813</v>
      </c>
      <c r="B1314" s="41" t="s">
        <v>1605</v>
      </c>
      <c r="C1314" s="45" t="s">
        <v>1606</v>
      </c>
      <c r="D1314" s="41">
        <v>2009</v>
      </c>
      <c r="E1314" s="78" t="s">
        <v>9</v>
      </c>
      <c r="F1314" s="41">
        <v>7</v>
      </c>
      <c r="G1314" s="61">
        <v>154</v>
      </c>
      <c r="H1314" s="120">
        <f t="shared" si="48"/>
        <v>77</v>
      </c>
      <c r="I1314" s="48">
        <f t="shared" si="47"/>
        <v>77</v>
      </c>
    </row>
    <row r="1315" spans="1:9" s="26" customFormat="1" x14ac:dyDescent="0.2">
      <c r="A1315" s="39">
        <v>814</v>
      </c>
      <c r="B1315" s="41">
        <v>11137468</v>
      </c>
      <c r="C1315" s="45" t="s">
        <v>294</v>
      </c>
      <c r="D1315" s="41">
        <v>2008</v>
      </c>
      <c r="E1315" s="78" t="s">
        <v>9</v>
      </c>
      <c r="F1315" s="41">
        <v>1</v>
      </c>
      <c r="G1315" s="61">
        <v>995</v>
      </c>
      <c r="H1315" s="120">
        <f t="shared" si="48"/>
        <v>497.5</v>
      </c>
      <c r="I1315" s="48">
        <f t="shared" si="47"/>
        <v>497.5</v>
      </c>
    </row>
    <row r="1316" spans="1:9" s="26" customFormat="1" x14ac:dyDescent="0.2">
      <c r="A1316" s="39">
        <v>815</v>
      </c>
      <c r="B1316" s="41">
        <v>11137470</v>
      </c>
      <c r="C1316" s="45" t="s">
        <v>376</v>
      </c>
      <c r="D1316" s="41">
        <v>2015</v>
      </c>
      <c r="E1316" s="78" t="s">
        <v>9</v>
      </c>
      <c r="F1316" s="41">
        <v>1</v>
      </c>
      <c r="G1316" s="61">
        <v>373.33</v>
      </c>
      <c r="H1316" s="206">
        <v>186.67</v>
      </c>
      <c r="I1316" s="48">
        <f t="shared" si="47"/>
        <v>186.66</v>
      </c>
    </row>
    <row r="1317" spans="1:9" s="26" customFormat="1" x14ac:dyDescent="0.2">
      <c r="A1317" s="39">
        <v>816</v>
      </c>
      <c r="B1317" s="41">
        <v>11137473</v>
      </c>
      <c r="C1317" s="45" t="s">
        <v>1607</v>
      </c>
      <c r="D1317" s="41">
        <v>2005</v>
      </c>
      <c r="E1317" s="78" t="s">
        <v>9</v>
      </c>
      <c r="F1317" s="41">
        <v>1</v>
      </c>
      <c r="G1317" s="61">
        <v>470</v>
      </c>
      <c r="H1317" s="120">
        <f t="shared" ref="H1317:H1380" si="49">G1317/2</f>
        <v>235</v>
      </c>
      <c r="I1317" s="48">
        <f t="shared" si="47"/>
        <v>235</v>
      </c>
    </row>
    <row r="1318" spans="1:9" s="26" customFormat="1" x14ac:dyDescent="0.2">
      <c r="A1318" s="39">
        <v>817</v>
      </c>
      <c r="B1318" s="41">
        <v>11137474</v>
      </c>
      <c r="C1318" s="45" t="s">
        <v>1608</v>
      </c>
      <c r="D1318" s="41">
        <v>2005</v>
      </c>
      <c r="E1318" s="78" t="s">
        <v>9</v>
      </c>
      <c r="F1318" s="41">
        <v>1</v>
      </c>
      <c r="G1318" s="61">
        <v>122</v>
      </c>
      <c r="H1318" s="120">
        <f t="shared" si="49"/>
        <v>61</v>
      </c>
      <c r="I1318" s="48">
        <f t="shared" ref="I1318:I1381" si="50">G1318-H1318</f>
        <v>61</v>
      </c>
    </row>
    <row r="1319" spans="1:9" s="26" customFormat="1" x14ac:dyDescent="0.2">
      <c r="A1319" s="39">
        <v>818</v>
      </c>
      <c r="B1319" s="41" t="s">
        <v>1609</v>
      </c>
      <c r="C1319" s="45" t="s">
        <v>1610</v>
      </c>
      <c r="D1319" s="41">
        <v>2005</v>
      </c>
      <c r="E1319" s="78" t="s">
        <v>9</v>
      </c>
      <c r="F1319" s="41">
        <v>8</v>
      </c>
      <c r="G1319" s="61">
        <v>1120</v>
      </c>
      <c r="H1319" s="120">
        <f t="shared" si="49"/>
        <v>560</v>
      </c>
      <c r="I1319" s="48">
        <f t="shared" si="50"/>
        <v>560</v>
      </c>
    </row>
    <row r="1320" spans="1:9" s="26" customFormat="1" x14ac:dyDescent="0.2">
      <c r="A1320" s="39">
        <v>819</v>
      </c>
      <c r="B1320" s="41" t="s">
        <v>1611</v>
      </c>
      <c r="C1320" s="45" t="s">
        <v>1612</v>
      </c>
      <c r="D1320" s="41">
        <v>2005</v>
      </c>
      <c r="E1320" s="78" t="s">
        <v>9</v>
      </c>
      <c r="F1320" s="41">
        <v>7</v>
      </c>
      <c r="G1320" s="61">
        <v>868</v>
      </c>
      <c r="H1320" s="120">
        <f t="shared" si="49"/>
        <v>434</v>
      </c>
      <c r="I1320" s="48">
        <f t="shared" si="50"/>
        <v>434</v>
      </c>
    </row>
    <row r="1321" spans="1:9" s="26" customFormat="1" x14ac:dyDescent="0.2">
      <c r="A1321" s="39">
        <v>820</v>
      </c>
      <c r="B1321" s="41" t="s">
        <v>1613</v>
      </c>
      <c r="C1321" s="45" t="s">
        <v>1614</v>
      </c>
      <c r="D1321" s="41">
        <v>2005</v>
      </c>
      <c r="E1321" s="78" t="s">
        <v>9</v>
      </c>
      <c r="F1321" s="41">
        <v>3</v>
      </c>
      <c r="G1321" s="61">
        <v>342</v>
      </c>
      <c r="H1321" s="120">
        <f t="shared" si="49"/>
        <v>171</v>
      </c>
      <c r="I1321" s="48">
        <f t="shared" si="50"/>
        <v>171</v>
      </c>
    </row>
    <row r="1322" spans="1:9" s="26" customFormat="1" x14ac:dyDescent="0.2">
      <c r="A1322" s="39">
        <v>821</v>
      </c>
      <c r="B1322" s="41">
        <v>11137480</v>
      </c>
      <c r="C1322" s="45" t="s">
        <v>180</v>
      </c>
      <c r="D1322" s="41">
        <v>2005</v>
      </c>
      <c r="E1322" s="78" t="s">
        <v>9</v>
      </c>
      <c r="F1322" s="41">
        <v>1</v>
      </c>
      <c r="G1322" s="61">
        <v>31</v>
      </c>
      <c r="H1322" s="120">
        <f t="shared" si="49"/>
        <v>15.5</v>
      </c>
      <c r="I1322" s="48">
        <f t="shared" si="50"/>
        <v>15.5</v>
      </c>
    </row>
    <row r="1323" spans="1:9" s="26" customFormat="1" x14ac:dyDescent="0.2">
      <c r="A1323" s="39">
        <v>822</v>
      </c>
      <c r="B1323" s="41">
        <v>11137481</v>
      </c>
      <c r="C1323" s="45" t="s">
        <v>180</v>
      </c>
      <c r="D1323" s="41">
        <v>2005</v>
      </c>
      <c r="E1323" s="78" t="s">
        <v>9</v>
      </c>
      <c r="F1323" s="41">
        <v>1</v>
      </c>
      <c r="G1323" s="61">
        <v>60</v>
      </c>
      <c r="H1323" s="120">
        <f t="shared" si="49"/>
        <v>30</v>
      </c>
      <c r="I1323" s="48">
        <f t="shared" si="50"/>
        <v>30</v>
      </c>
    </row>
    <row r="1324" spans="1:9" s="26" customFormat="1" x14ac:dyDescent="0.2">
      <c r="A1324" s="39">
        <v>823</v>
      </c>
      <c r="B1324" s="41">
        <v>11137482</v>
      </c>
      <c r="C1324" s="45" t="s">
        <v>180</v>
      </c>
      <c r="D1324" s="41">
        <v>2005</v>
      </c>
      <c r="E1324" s="78" t="s">
        <v>9</v>
      </c>
      <c r="F1324" s="41">
        <v>1</v>
      </c>
      <c r="G1324" s="61">
        <v>59</v>
      </c>
      <c r="H1324" s="120">
        <f t="shared" si="49"/>
        <v>29.5</v>
      </c>
      <c r="I1324" s="48">
        <f t="shared" si="50"/>
        <v>29.5</v>
      </c>
    </row>
    <row r="1325" spans="1:9" s="26" customFormat="1" x14ac:dyDescent="0.2">
      <c r="A1325" s="39">
        <v>824</v>
      </c>
      <c r="B1325" s="41">
        <v>11137483</v>
      </c>
      <c r="C1325" s="45" t="s">
        <v>180</v>
      </c>
      <c r="D1325" s="41">
        <v>2005</v>
      </c>
      <c r="E1325" s="78" t="s">
        <v>9</v>
      </c>
      <c r="F1325" s="41">
        <v>1</v>
      </c>
      <c r="G1325" s="61">
        <v>16</v>
      </c>
      <c r="H1325" s="120">
        <f t="shared" si="49"/>
        <v>8</v>
      </c>
      <c r="I1325" s="48">
        <f t="shared" si="50"/>
        <v>8</v>
      </c>
    </row>
    <row r="1326" spans="1:9" s="26" customFormat="1" x14ac:dyDescent="0.2">
      <c r="A1326" s="39">
        <v>825</v>
      </c>
      <c r="B1326" s="41">
        <v>11137484</v>
      </c>
      <c r="C1326" s="45" t="s">
        <v>180</v>
      </c>
      <c r="D1326" s="41">
        <v>2007</v>
      </c>
      <c r="E1326" s="78" t="s">
        <v>9</v>
      </c>
      <c r="F1326" s="41">
        <v>1</v>
      </c>
      <c r="G1326" s="61">
        <v>180</v>
      </c>
      <c r="H1326" s="120">
        <f t="shared" si="49"/>
        <v>90</v>
      </c>
      <c r="I1326" s="48">
        <f t="shared" si="50"/>
        <v>90</v>
      </c>
    </row>
    <row r="1327" spans="1:9" s="26" customFormat="1" x14ac:dyDescent="0.2">
      <c r="A1327" s="39">
        <v>826</v>
      </c>
      <c r="B1327" s="41">
        <v>11137486</v>
      </c>
      <c r="C1327" s="45" t="s">
        <v>295</v>
      </c>
      <c r="D1327" s="41">
        <v>2007</v>
      </c>
      <c r="E1327" s="78" t="s">
        <v>9</v>
      </c>
      <c r="F1327" s="41">
        <v>1</v>
      </c>
      <c r="G1327" s="61">
        <v>181</v>
      </c>
      <c r="H1327" s="120">
        <f t="shared" si="49"/>
        <v>90.5</v>
      </c>
      <c r="I1327" s="48">
        <f t="shared" si="50"/>
        <v>90.5</v>
      </c>
    </row>
    <row r="1328" spans="1:9" s="26" customFormat="1" x14ac:dyDescent="0.2">
      <c r="A1328" s="39">
        <v>827</v>
      </c>
      <c r="B1328" s="41" t="s">
        <v>1615</v>
      </c>
      <c r="C1328" s="45" t="s">
        <v>1616</v>
      </c>
      <c r="D1328" s="41">
        <v>2005</v>
      </c>
      <c r="E1328" s="78" t="s">
        <v>9</v>
      </c>
      <c r="F1328" s="41">
        <v>4</v>
      </c>
      <c r="G1328" s="61">
        <v>432</v>
      </c>
      <c r="H1328" s="120">
        <f t="shared" si="49"/>
        <v>216</v>
      </c>
      <c r="I1328" s="48">
        <f t="shared" si="50"/>
        <v>216</v>
      </c>
    </row>
    <row r="1329" spans="1:9" s="26" customFormat="1" x14ac:dyDescent="0.2">
      <c r="A1329" s="39">
        <v>828</v>
      </c>
      <c r="B1329" s="41">
        <v>11137490</v>
      </c>
      <c r="C1329" s="45" t="s">
        <v>2364</v>
      </c>
      <c r="D1329" s="41">
        <v>2010</v>
      </c>
      <c r="E1329" s="78" t="s">
        <v>9</v>
      </c>
      <c r="F1329" s="41">
        <v>1</v>
      </c>
      <c r="G1329" s="61">
        <v>580</v>
      </c>
      <c r="H1329" s="120">
        <f t="shared" si="49"/>
        <v>290</v>
      </c>
      <c r="I1329" s="48">
        <f t="shared" si="50"/>
        <v>290</v>
      </c>
    </row>
    <row r="1330" spans="1:9" s="26" customFormat="1" x14ac:dyDescent="0.2">
      <c r="A1330" s="39">
        <v>829</v>
      </c>
      <c r="B1330" s="41">
        <v>11137491</v>
      </c>
      <c r="C1330" s="45" t="s">
        <v>1617</v>
      </c>
      <c r="D1330" s="41">
        <v>2010</v>
      </c>
      <c r="E1330" s="78" t="s">
        <v>9</v>
      </c>
      <c r="F1330" s="41">
        <v>1</v>
      </c>
      <c r="G1330" s="61">
        <v>850</v>
      </c>
      <c r="H1330" s="120">
        <f t="shared" si="49"/>
        <v>425</v>
      </c>
      <c r="I1330" s="48">
        <f t="shared" si="50"/>
        <v>425</v>
      </c>
    </row>
    <row r="1331" spans="1:9" s="26" customFormat="1" x14ac:dyDescent="0.2">
      <c r="A1331" s="39">
        <v>830</v>
      </c>
      <c r="B1331" s="41">
        <v>11137492</v>
      </c>
      <c r="C1331" s="45" t="s">
        <v>1618</v>
      </c>
      <c r="D1331" s="41">
        <v>2012</v>
      </c>
      <c r="E1331" s="78" t="s">
        <v>9</v>
      </c>
      <c r="F1331" s="41">
        <v>1</v>
      </c>
      <c r="G1331" s="61">
        <v>750</v>
      </c>
      <c r="H1331" s="120">
        <f t="shared" si="49"/>
        <v>375</v>
      </c>
      <c r="I1331" s="48">
        <f t="shared" si="50"/>
        <v>375</v>
      </c>
    </row>
    <row r="1332" spans="1:9" s="26" customFormat="1" ht="25.5" x14ac:dyDescent="0.2">
      <c r="A1332" s="39">
        <v>831</v>
      </c>
      <c r="B1332" s="41">
        <v>11137493</v>
      </c>
      <c r="C1332" s="45" t="s">
        <v>1619</v>
      </c>
      <c r="D1332" s="41">
        <v>2017</v>
      </c>
      <c r="E1332" s="78" t="s">
        <v>9</v>
      </c>
      <c r="F1332" s="41">
        <v>1</v>
      </c>
      <c r="G1332" s="61">
        <v>5900</v>
      </c>
      <c r="H1332" s="120">
        <f t="shared" si="49"/>
        <v>2950</v>
      </c>
      <c r="I1332" s="48">
        <f t="shared" si="50"/>
        <v>2950</v>
      </c>
    </row>
    <row r="1333" spans="1:9" s="26" customFormat="1" x14ac:dyDescent="0.2">
      <c r="A1333" s="39">
        <v>832</v>
      </c>
      <c r="B1333" s="41">
        <v>11137494</v>
      </c>
      <c r="C1333" s="45" t="s">
        <v>1620</v>
      </c>
      <c r="D1333" s="41">
        <v>2005</v>
      </c>
      <c r="E1333" s="78" t="s">
        <v>9</v>
      </c>
      <c r="F1333" s="41">
        <v>1</v>
      </c>
      <c r="G1333" s="61">
        <v>545</v>
      </c>
      <c r="H1333" s="120">
        <f t="shared" si="49"/>
        <v>272.5</v>
      </c>
      <c r="I1333" s="48">
        <f t="shared" si="50"/>
        <v>272.5</v>
      </c>
    </row>
    <row r="1334" spans="1:9" s="26" customFormat="1" x14ac:dyDescent="0.2">
      <c r="A1334" s="39">
        <v>833</v>
      </c>
      <c r="B1334" s="41">
        <v>11137495</v>
      </c>
      <c r="C1334" s="45" t="s">
        <v>355</v>
      </c>
      <c r="D1334" s="41">
        <v>2009</v>
      </c>
      <c r="E1334" s="78" t="s">
        <v>9</v>
      </c>
      <c r="F1334" s="41">
        <v>1</v>
      </c>
      <c r="G1334" s="61">
        <v>999</v>
      </c>
      <c r="H1334" s="120">
        <f t="shared" si="49"/>
        <v>499.5</v>
      </c>
      <c r="I1334" s="48">
        <f t="shared" si="50"/>
        <v>499.5</v>
      </c>
    </row>
    <row r="1335" spans="1:9" s="26" customFormat="1" x14ac:dyDescent="0.2">
      <c r="A1335" s="39">
        <v>834</v>
      </c>
      <c r="B1335" s="41" t="s">
        <v>1621</v>
      </c>
      <c r="C1335" s="45" t="s">
        <v>355</v>
      </c>
      <c r="D1335" s="41">
        <v>2009</v>
      </c>
      <c r="E1335" s="78" t="s">
        <v>9</v>
      </c>
      <c r="F1335" s="41">
        <v>2</v>
      </c>
      <c r="G1335" s="61">
        <v>1998</v>
      </c>
      <c r="H1335" s="120">
        <f t="shared" si="49"/>
        <v>999</v>
      </c>
      <c r="I1335" s="48">
        <f t="shared" si="50"/>
        <v>999</v>
      </c>
    </row>
    <row r="1336" spans="1:9" s="26" customFormat="1" x14ac:dyDescent="0.2">
      <c r="A1336" s="39">
        <v>835</v>
      </c>
      <c r="B1336" s="41" t="s">
        <v>1622</v>
      </c>
      <c r="C1336" s="45" t="s">
        <v>181</v>
      </c>
      <c r="D1336" s="41">
        <v>2009</v>
      </c>
      <c r="E1336" s="78" t="s">
        <v>9</v>
      </c>
      <c r="F1336" s="41">
        <v>8</v>
      </c>
      <c r="G1336" s="61">
        <v>3320</v>
      </c>
      <c r="H1336" s="120">
        <f t="shared" si="49"/>
        <v>1660</v>
      </c>
      <c r="I1336" s="48">
        <f t="shared" si="50"/>
        <v>1660</v>
      </c>
    </row>
    <row r="1337" spans="1:9" s="26" customFormat="1" x14ac:dyDescent="0.2">
      <c r="A1337" s="39">
        <v>836</v>
      </c>
      <c r="B1337" s="41">
        <v>11137499</v>
      </c>
      <c r="C1337" s="45" t="s">
        <v>1623</v>
      </c>
      <c r="D1337" s="41">
        <v>2011</v>
      </c>
      <c r="E1337" s="78" t="s">
        <v>9</v>
      </c>
      <c r="F1337" s="41">
        <v>1</v>
      </c>
      <c r="G1337" s="61">
        <v>450</v>
      </c>
      <c r="H1337" s="120">
        <f t="shared" si="49"/>
        <v>225</v>
      </c>
      <c r="I1337" s="48">
        <f t="shared" si="50"/>
        <v>225</v>
      </c>
    </row>
    <row r="1338" spans="1:9" s="26" customFormat="1" x14ac:dyDescent="0.2">
      <c r="A1338" s="39">
        <v>837</v>
      </c>
      <c r="B1338" s="41">
        <v>11137501</v>
      </c>
      <c r="C1338" s="45" t="s">
        <v>1623</v>
      </c>
      <c r="D1338" s="41">
        <v>2007</v>
      </c>
      <c r="E1338" s="78" t="s">
        <v>9</v>
      </c>
      <c r="F1338" s="41">
        <v>1</v>
      </c>
      <c r="G1338" s="61">
        <v>615</v>
      </c>
      <c r="H1338" s="120">
        <f t="shared" si="49"/>
        <v>307.5</v>
      </c>
      <c r="I1338" s="48">
        <f t="shared" si="50"/>
        <v>307.5</v>
      </c>
    </row>
    <row r="1339" spans="1:9" s="26" customFormat="1" x14ac:dyDescent="0.2">
      <c r="A1339" s="39">
        <v>838</v>
      </c>
      <c r="B1339" s="41">
        <v>11137502</v>
      </c>
      <c r="C1339" s="45" t="s">
        <v>298</v>
      </c>
      <c r="D1339" s="41">
        <v>2005</v>
      </c>
      <c r="E1339" s="78" t="s">
        <v>9</v>
      </c>
      <c r="F1339" s="41">
        <v>1</v>
      </c>
      <c r="G1339" s="61">
        <v>85</v>
      </c>
      <c r="H1339" s="120">
        <f t="shared" si="49"/>
        <v>42.5</v>
      </c>
      <c r="I1339" s="48">
        <f t="shared" si="50"/>
        <v>42.5</v>
      </c>
    </row>
    <row r="1340" spans="1:9" s="26" customFormat="1" x14ac:dyDescent="0.2">
      <c r="A1340" s="39">
        <v>839</v>
      </c>
      <c r="B1340" s="41">
        <v>11137503</v>
      </c>
      <c r="C1340" s="45" t="s">
        <v>299</v>
      </c>
      <c r="D1340" s="41">
        <v>2009</v>
      </c>
      <c r="E1340" s="78" t="s">
        <v>9</v>
      </c>
      <c r="F1340" s="41">
        <v>1</v>
      </c>
      <c r="G1340" s="61">
        <v>340</v>
      </c>
      <c r="H1340" s="120">
        <f t="shared" si="49"/>
        <v>170</v>
      </c>
      <c r="I1340" s="48">
        <f t="shared" si="50"/>
        <v>170</v>
      </c>
    </row>
    <row r="1341" spans="1:9" s="26" customFormat="1" x14ac:dyDescent="0.2">
      <c r="A1341" s="39">
        <v>840</v>
      </c>
      <c r="B1341" s="41" t="s">
        <v>1624</v>
      </c>
      <c r="C1341" s="45" t="s">
        <v>367</v>
      </c>
      <c r="D1341" s="41">
        <v>2014</v>
      </c>
      <c r="E1341" s="78" t="s">
        <v>9</v>
      </c>
      <c r="F1341" s="41">
        <v>2</v>
      </c>
      <c r="G1341" s="61">
        <v>850</v>
      </c>
      <c r="H1341" s="120">
        <f t="shared" si="49"/>
        <v>425</v>
      </c>
      <c r="I1341" s="48">
        <f t="shared" si="50"/>
        <v>425</v>
      </c>
    </row>
    <row r="1342" spans="1:9" s="26" customFormat="1" x14ac:dyDescent="0.2">
      <c r="A1342" s="39">
        <v>841</v>
      </c>
      <c r="B1342" s="41" t="s">
        <v>1625</v>
      </c>
      <c r="C1342" s="45" t="s">
        <v>368</v>
      </c>
      <c r="D1342" s="41">
        <v>2014</v>
      </c>
      <c r="E1342" s="78" t="s">
        <v>9</v>
      </c>
      <c r="F1342" s="41">
        <v>2</v>
      </c>
      <c r="G1342" s="61">
        <v>692</v>
      </c>
      <c r="H1342" s="120">
        <f t="shared" si="49"/>
        <v>346</v>
      </c>
      <c r="I1342" s="48">
        <f t="shared" si="50"/>
        <v>346</v>
      </c>
    </row>
    <row r="1343" spans="1:9" s="26" customFormat="1" x14ac:dyDescent="0.2">
      <c r="A1343" s="39">
        <v>842</v>
      </c>
      <c r="B1343" s="41">
        <v>11137506</v>
      </c>
      <c r="C1343" s="45" t="s">
        <v>265</v>
      </c>
      <c r="D1343" s="41">
        <v>2005</v>
      </c>
      <c r="E1343" s="78" t="s">
        <v>9</v>
      </c>
      <c r="F1343" s="41">
        <v>1</v>
      </c>
      <c r="G1343" s="61">
        <v>150</v>
      </c>
      <c r="H1343" s="120">
        <f t="shared" si="49"/>
        <v>75</v>
      </c>
      <c r="I1343" s="48">
        <f t="shared" si="50"/>
        <v>75</v>
      </c>
    </row>
    <row r="1344" spans="1:9" s="26" customFormat="1" x14ac:dyDescent="0.2">
      <c r="A1344" s="39">
        <v>843</v>
      </c>
      <c r="B1344" s="41">
        <v>11137507</v>
      </c>
      <c r="C1344" s="45" t="s">
        <v>1626</v>
      </c>
      <c r="D1344" s="41">
        <v>2008</v>
      </c>
      <c r="E1344" s="78" t="s">
        <v>9</v>
      </c>
      <c r="F1344" s="41">
        <v>1</v>
      </c>
      <c r="G1344" s="61">
        <v>214</v>
      </c>
      <c r="H1344" s="120">
        <f t="shared" si="49"/>
        <v>107</v>
      </c>
      <c r="I1344" s="48">
        <f t="shared" si="50"/>
        <v>107</v>
      </c>
    </row>
    <row r="1345" spans="1:9" s="26" customFormat="1" x14ac:dyDescent="0.2">
      <c r="A1345" s="39">
        <v>844</v>
      </c>
      <c r="B1345" s="41" t="s">
        <v>1627</v>
      </c>
      <c r="C1345" s="45" t="s">
        <v>377</v>
      </c>
      <c r="D1345" s="41">
        <v>2014</v>
      </c>
      <c r="E1345" s="78" t="s">
        <v>9</v>
      </c>
      <c r="F1345" s="41">
        <v>2</v>
      </c>
      <c r="G1345" s="61">
        <v>1750</v>
      </c>
      <c r="H1345" s="120">
        <f t="shared" si="49"/>
        <v>875</v>
      </c>
      <c r="I1345" s="48">
        <f t="shared" si="50"/>
        <v>875</v>
      </c>
    </row>
    <row r="1346" spans="1:9" s="26" customFormat="1" x14ac:dyDescent="0.2">
      <c r="A1346" s="39">
        <v>845</v>
      </c>
      <c r="B1346" s="41" t="s">
        <v>1628</v>
      </c>
      <c r="C1346" s="45" t="s">
        <v>1330</v>
      </c>
      <c r="D1346" s="41">
        <v>2014</v>
      </c>
      <c r="E1346" s="78" t="s">
        <v>9</v>
      </c>
      <c r="F1346" s="41">
        <v>5</v>
      </c>
      <c r="G1346" s="61">
        <v>1450</v>
      </c>
      <c r="H1346" s="120">
        <f t="shared" si="49"/>
        <v>725</v>
      </c>
      <c r="I1346" s="48">
        <f t="shared" si="50"/>
        <v>725</v>
      </c>
    </row>
    <row r="1347" spans="1:9" s="26" customFormat="1" x14ac:dyDescent="0.2">
      <c r="A1347" s="39">
        <v>846</v>
      </c>
      <c r="B1347" s="41" t="s">
        <v>1629</v>
      </c>
      <c r="C1347" s="45" t="s">
        <v>1630</v>
      </c>
      <c r="D1347" s="41">
        <v>2005</v>
      </c>
      <c r="E1347" s="78" t="s">
        <v>9</v>
      </c>
      <c r="F1347" s="41">
        <v>2</v>
      </c>
      <c r="G1347" s="61">
        <v>366</v>
      </c>
      <c r="H1347" s="120">
        <f t="shared" si="49"/>
        <v>183</v>
      </c>
      <c r="I1347" s="48">
        <f t="shared" si="50"/>
        <v>183</v>
      </c>
    </row>
    <row r="1348" spans="1:9" s="26" customFormat="1" x14ac:dyDescent="0.2">
      <c r="A1348" s="39">
        <v>847</v>
      </c>
      <c r="B1348" s="41" t="s">
        <v>1631</v>
      </c>
      <c r="C1348" s="45" t="s">
        <v>182</v>
      </c>
      <c r="D1348" s="41">
        <v>2005</v>
      </c>
      <c r="E1348" s="78" t="s">
        <v>9</v>
      </c>
      <c r="F1348" s="41">
        <v>5</v>
      </c>
      <c r="G1348" s="61">
        <v>860</v>
      </c>
      <c r="H1348" s="120">
        <f t="shared" si="49"/>
        <v>430</v>
      </c>
      <c r="I1348" s="48">
        <f t="shared" si="50"/>
        <v>430</v>
      </c>
    </row>
    <row r="1349" spans="1:9" s="26" customFormat="1" x14ac:dyDescent="0.2">
      <c r="A1349" s="39">
        <v>848</v>
      </c>
      <c r="B1349" s="41">
        <v>11137516</v>
      </c>
      <c r="C1349" s="45" t="s">
        <v>378</v>
      </c>
      <c r="D1349" s="41">
        <v>2012</v>
      </c>
      <c r="E1349" s="78" t="s">
        <v>9</v>
      </c>
      <c r="F1349" s="41">
        <v>1</v>
      </c>
      <c r="G1349" s="61">
        <v>770</v>
      </c>
      <c r="H1349" s="120">
        <f t="shared" si="49"/>
        <v>385</v>
      </c>
      <c r="I1349" s="48">
        <f t="shared" si="50"/>
        <v>385</v>
      </c>
    </row>
    <row r="1350" spans="1:9" s="26" customFormat="1" x14ac:dyDescent="0.2">
      <c r="A1350" s="39">
        <v>849</v>
      </c>
      <c r="B1350" s="41">
        <v>11137517</v>
      </c>
      <c r="C1350" s="45" t="s">
        <v>1632</v>
      </c>
      <c r="D1350" s="41">
        <v>2012</v>
      </c>
      <c r="E1350" s="78" t="s">
        <v>9</v>
      </c>
      <c r="F1350" s="41">
        <v>1</v>
      </c>
      <c r="G1350" s="61">
        <v>30</v>
      </c>
      <c r="H1350" s="120">
        <f t="shared" si="49"/>
        <v>15</v>
      </c>
      <c r="I1350" s="48">
        <f t="shared" si="50"/>
        <v>15</v>
      </c>
    </row>
    <row r="1351" spans="1:9" s="26" customFormat="1" x14ac:dyDescent="0.2">
      <c r="A1351" s="39">
        <v>850</v>
      </c>
      <c r="B1351" s="41">
        <v>11137518</v>
      </c>
      <c r="C1351" s="45" t="s">
        <v>1633</v>
      </c>
      <c r="D1351" s="41">
        <v>2012</v>
      </c>
      <c r="E1351" s="78" t="s">
        <v>9</v>
      </c>
      <c r="F1351" s="41">
        <v>1</v>
      </c>
      <c r="G1351" s="61">
        <v>30</v>
      </c>
      <c r="H1351" s="120">
        <f t="shared" si="49"/>
        <v>15</v>
      </c>
      <c r="I1351" s="48">
        <f t="shared" si="50"/>
        <v>15</v>
      </c>
    </row>
    <row r="1352" spans="1:9" s="26" customFormat="1" x14ac:dyDescent="0.2">
      <c r="A1352" s="39">
        <v>851</v>
      </c>
      <c r="B1352" s="41">
        <v>11137519</v>
      </c>
      <c r="C1352" s="45" t="s">
        <v>462</v>
      </c>
      <c r="D1352" s="41">
        <v>2009</v>
      </c>
      <c r="E1352" s="78" t="s">
        <v>9</v>
      </c>
      <c r="F1352" s="41">
        <v>1</v>
      </c>
      <c r="G1352" s="61">
        <v>440</v>
      </c>
      <c r="H1352" s="120">
        <f t="shared" si="49"/>
        <v>220</v>
      </c>
      <c r="I1352" s="48">
        <f t="shared" si="50"/>
        <v>220</v>
      </c>
    </row>
    <row r="1353" spans="1:9" s="26" customFormat="1" x14ac:dyDescent="0.2">
      <c r="A1353" s="39">
        <v>852</v>
      </c>
      <c r="B1353" s="41" t="s">
        <v>1634</v>
      </c>
      <c r="C1353" s="45" t="s">
        <v>463</v>
      </c>
      <c r="D1353" s="41">
        <v>2010</v>
      </c>
      <c r="E1353" s="78" t="s">
        <v>9</v>
      </c>
      <c r="F1353" s="41">
        <v>2</v>
      </c>
      <c r="G1353" s="61">
        <v>990</v>
      </c>
      <c r="H1353" s="120">
        <f t="shared" si="49"/>
        <v>495</v>
      </c>
      <c r="I1353" s="48">
        <f t="shared" si="50"/>
        <v>495</v>
      </c>
    </row>
    <row r="1354" spans="1:9" s="26" customFormat="1" x14ac:dyDescent="0.2">
      <c r="A1354" s="39">
        <v>853</v>
      </c>
      <c r="B1354" s="41" t="s">
        <v>1635</v>
      </c>
      <c r="C1354" s="45" t="s">
        <v>463</v>
      </c>
      <c r="D1354" s="41">
        <v>2009</v>
      </c>
      <c r="E1354" s="78" t="s">
        <v>9</v>
      </c>
      <c r="F1354" s="41">
        <v>3</v>
      </c>
      <c r="G1354" s="61">
        <v>1485</v>
      </c>
      <c r="H1354" s="120">
        <f t="shared" si="49"/>
        <v>742.5</v>
      </c>
      <c r="I1354" s="48">
        <f t="shared" si="50"/>
        <v>742.5</v>
      </c>
    </row>
    <row r="1355" spans="1:9" s="26" customFormat="1" x14ac:dyDescent="0.2">
      <c r="A1355" s="39">
        <v>854</v>
      </c>
      <c r="B1355" s="41">
        <v>11137522</v>
      </c>
      <c r="C1355" s="45" t="s">
        <v>463</v>
      </c>
      <c r="D1355" s="41">
        <v>2008</v>
      </c>
      <c r="E1355" s="78" t="s">
        <v>9</v>
      </c>
      <c r="F1355" s="41">
        <v>1</v>
      </c>
      <c r="G1355" s="61">
        <v>600</v>
      </c>
      <c r="H1355" s="120">
        <f t="shared" si="49"/>
        <v>300</v>
      </c>
      <c r="I1355" s="48">
        <f t="shared" si="50"/>
        <v>300</v>
      </c>
    </row>
    <row r="1356" spans="1:9" s="26" customFormat="1" x14ac:dyDescent="0.2">
      <c r="A1356" s="39">
        <v>855</v>
      </c>
      <c r="B1356" s="41" t="s">
        <v>1636</v>
      </c>
      <c r="C1356" s="45" t="s">
        <v>1637</v>
      </c>
      <c r="D1356" s="41">
        <v>2005</v>
      </c>
      <c r="E1356" s="78" t="s">
        <v>9</v>
      </c>
      <c r="F1356" s="41">
        <v>14</v>
      </c>
      <c r="G1356" s="61">
        <v>1162</v>
      </c>
      <c r="H1356" s="120">
        <f t="shared" si="49"/>
        <v>581</v>
      </c>
      <c r="I1356" s="48">
        <f t="shared" si="50"/>
        <v>581</v>
      </c>
    </row>
    <row r="1357" spans="1:9" s="26" customFormat="1" x14ac:dyDescent="0.2">
      <c r="A1357" s="39">
        <v>856</v>
      </c>
      <c r="B1357" s="41" t="s">
        <v>1638</v>
      </c>
      <c r="C1357" s="45" t="s">
        <v>183</v>
      </c>
      <c r="D1357" s="41">
        <v>2013</v>
      </c>
      <c r="E1357" s="78" t="s">
        <v>9</v>
      </c>
      <c r="F1357" s="41">
        <v>6</v>
      </c>
      <c r="G1357" s="61">
        <v>2100</v>
      </c>
      <c r="H1357" s="120">
        <f t="shared" si="49"/>
        <v>1050</v>
      </c>
      <c r="I1357" s="48">
        <f t="shared" si="50"/>
        <v>1050</v>
      </c>
    </row>
    <row r="1358" spans="1:9" s="26" customFormat="1" x14ac:dyDescent="0.2">
      <c r="A1358" s="39">
        <v>857</v>
      </c>
      <c r="B1358" s="41">
        <v>11137526</v>
      </c>
      <c r="C1358" s="45" t="s">
        <v>183</v>
      </c>
      <c r="D1358" s="41">
        <v>2011</v>
      </c>
      <c r="E1358" s="78" t="s">
        <v>9</v>
      </c>
      <c r="F1358" s="41">
        <v>1</v>
      </c>
      <c r="G1358" s="61">
        <v>470</v>
      </c>
      <c r="H1358" s="120">
        <f t="shared" si="49"/>
        <v>235</v>
      </c>
      <c r="I1358" s="48">
        <f t="shared" si="50"/>
        <v>235</v>
      </c>
    </row>
    <row r="1359" spans="1:9" s="26" customFormat="1" x14ac:dyDescent="0.2">
      <c r="A1359" s="39">
        <v>858</v>
      </c>
      <c r="B1359" s="41">
        <v>11137527</v>
      </c>
      <c r="C1359" s="45" t="s">
        <v>184</v>
      </c>
      <c r="D1359" s="41">
        <v>2009</v>
      </c>
      <c r="E1359" s="78" t="s">
        <v>9</v>
      </c>
      <c r="F1359" s="41">
        <v>1</v>
      </c>
      <c r="G1359" s="61">
        <v>595</v>
      </c>
      <c r="H1359" s="120">
        <f t="shared" si="49"/>
        <v>297.5</v>
      </c>
      <c r="I1359" s="48">
        <f t="shared" si="50"/>
        <v>297.5</v>
      </c>
    </row>
    <row r="1360" spans="1:9" s="26" customFormat="1" x14ac:dyDescent="0.2">
      <c r="A1360" s="39">
        <v>859</v>
      </c>
      <c r="B1360" s="41" t="s">
        <v>1639</v>
      </c>
      <c r="C1360" s="45" t="s">
        <v>184</v>
      </c>
      <c r="D1360" s="41">
        <v>2009</v>
      </c>
      <c r="E1360" s="78" t="s">
        <v>9</v>
      </c>
      <c r="F1360" s="41">
        <v>4</v>
      </c>
      <c r="G1360" s="61">
        <v>2380</v>
      </c>
      <c r="H1360" s="120">
        <f t="shared" si="49"/>
        <v>1190</v>
      </c>
      <c r="I1360" s="48">
        <f t="shared" si="50"/>
        <v>1190</v>
      </c>
    </row>
    <row r="1361" spans="1:9" s="26" customFormat="1" x14ac:dyDescent="0.2">
      <c r="A1361" s="39">
        <v>860</v>
      </c>
      <c r="B1361" s="41">
        <v>11137529</v>
      </c>
      <c r="C1361" s="45" t="s">
        <v>184</v>
      </c>
      <c r="D1361" s="41">
        <v>2009</v>
      </c>
      <c r="E1361" s="78" t="s">
        <v>9</v>
      </c>
      <c r="F1361" s="41">
        <v>1</v>
      </c>
      <c r="G1361" s="61">
        <v>595</v>
      </c>
      <c r="H1361" s="120">
        <f t="shared" si="49"/>
        <v>297.5</v>
      </c>
      <c r="I1361" s="48">
        <f t="shared" si="50"/>
        <v>297.5</v>
      </c>
    </row>
    <row r="1362" spans="1:9" s="26" customFormat="1" x14ac:dyDescent="0.2">
      <c r="A1362" s="39">
        <v>861</v>
      </c>
      <c r="B1362" s="41" t="s">
        <v>1640</v>
      </c>
      <c r="C1362" s="45" t="s">
        <v>183</v>
      </c>
      <c r="D1362" s="41">
        <v>2009</v>
      </c>
      <c r="E1362" s="78" t="s">
        <v>9</v>
      </c>
      <c r="F1362" s="41">
        <v>7</v>
      </c>
      <c r="G1362" s="61">
        <v>4165</v>
      </c>
      <c r="H1362" s="120">
        <f t="shared" si="49"/>
        <v>2082.5</v>
      </c>
      <c r="I1362" s="48">
        <f t="shared" si="50"/>
        <v>2082.5</v>
      </c>
    </row>
    <row r="1363" spans="1:9" s="26" customFormat="1" x14ac:dyDescent="0.2">
      <c r="A1363" s="39">
        <v>862</v>
      </c>
      <c r="B1363" s="41">
        <v>11137531</v>
      </c>
      <c r="C1363" s="45" t="s">
        <v>184</v>
      </c>
      <c r="D1363" s="41">
        <v>2009</v>
      </c>
      <c r="E1363" s="78" t="s">
        <v>9</v>
      </c>
      <c r="F1363" s="41">
        <v>1</v>
      </c>
      <c r="G1363" s="61">
        <v>195</v>
      </c>
      <c r="H1363" s="120">
        <f t="shared" si="49"/>
        <v>97.5</v>
      </c>
      <c r="I1363" s="48">
        <f t="shared" si="50"/>
        <v>97.5</v>
      </c>
    </row>
    <row r="1364" spans="1:9" s="26" customFormat="1" x14ac:dyDescent="0.2">
      <c r="A1364" s="39">
        <v>863</v>
      </c>
      <c r="B1364" s="41" t="s">
        <v>1641</v>
      </c>
      <c r="C1364" s="45" t="s">
        <v>184</v>
      </c>
      <c r="D1364" s="41">
        <v>2010</v>
      </c>
      <c r="E1364" s="78" t="s">
        <v>9</v>
      </c>
      <c r="F1364" s="41">
        <v>3</v>
      </c>
      <c r="G1364" s="61">
        <v>1440</v>
      </c>
      <c r="H1364" s="120">
        <f t="shared" si="49"/>
        <v>720</v>
      </c>
      <c r="I1364" s="48">
        <f t="shared" si="50"/>
        <v>720</v>
      </c>
    </row>
    <row r="1365" spans="1:9" s="26" customFormat="1" x14ac:dyDescent="0.2">
      <c r="A1365" s="39">
        <v>864</v>
      </c>
      <c r="B1365" s="41" t="s">
        <v>1642</v>
      </c>
      <c r="C1365" s="45" t="s">
        <v>1335</v>
      </c>
      <c r="D1365" s="41">
        <v>2010</v>
      </c>
      <c r="E1365" s="78" t="s">
        <v>9</v>
      </c>
      <c r="F1365" s="41">
        <v>4</v>
      </c>
      <c r="G1365" s="61">
        <v>2240</v>
      </c>
      <c r="H1365" s="120">
        <f t="shared" si="49"/>
        <v>1120</v>
      </c>
      <c r="I1365" s="48">
        <f t="shared" si="50"/>
        <v>1120</v>
      </c>
    </row>
    <row r="1366" spans="1:9" s="26" customFormat="1" x14ac:dyDescent="0.2">
      <c r="A1366" s="39">
        <v>865</v>
      </c>
      <c r="B1366" s="41">
        <v>11137534</v>
      </c>
      <c r="C1366" s="45" t="s">
        <v>1643</v>
      </c>
      <c r="D1366" s="41">
        <v>2010</v>
      </c>
      <c r="E1366" s="78" t="s">
        <v>9</v>
      </c>
      <c r="F1366" s="41">
        <v>1</v>
      </c>
      <c r="G1366" s="61">
        <v>595</v>
      </c>
      <c r="H1366" s="120">
        <f t="shared" si="49"/>
        <v>297.5</v>
      </c>
      <c r="I1366" s="48">
        <f t="shared" si="50"/>
        <v>297.5</v>
      </c>
    </row>
    <row r="1367" spans="1:9" s="26" customFormat="1" x14ac:dyDescent="0.2">
      <c r="A1367" s="39">
        <v>866</v>
      </c>
      <c r="B1367" s="41" t="s">
        <v>1644</v>
      </c>
      <c r="C1367" s="45" t="s">
        <v>183</v>
      </c>
      <c r="D1367" s="41">
        <v>2009</v>
      </c>
      <c r="E1367" s="78" t="s">
        <v>9</v>
      </c>
      <c r="F1367" s="41">
        <v>3</v>
      </c>
      <c r="G1367" s="61">
        <v>1785</v>
      </c>
      <c r="H1367" s="120">
        <f t="shared" si="49"/>
        <v>892.5</v>
      </c>
      <c r="I1367" s="48">
        <f t="shared" si="50"/>
        <v>892.5</v>
      </c>
    </row>
    <row r="1368" spans="1:9" s="26" customFormat="1" x14ac:dyDescent="0.2">
      <c r="A1368" s="39">
        <v>867</v>
      </c>
      <c r="B1368" s="41" t="s">
        <v>1645</v>
      </c>
      <c r="C1368" s="45" t="s">
        <v>183</v>
      </c>
      <c r="D1368" s="41">
        <v>2009</v>
      </c>
      <c r="E1368" s="78" t="s">
        <v>9</v>
      </c>
      <c r="F1368" s="41">
        <v>2</v>
      </c>
      <c r="G1368" s="61">
        <v>1180</v>
      </c>
      <c r="H1368" s="120">
        <f t="shared" si="49"/>
        <v>590</v>
      </c>
      <c r="I1368" s="48">
        <f t="shared" si="50"/>
        <v>590</v>
      </c>
    </row>
    <row r="1369" spans="1:9" s="26" customFormat="1" x14ac:dyDescent="0.2">
      <c r="A1369" s="39">
        <v>868</v>
      </c>
      <c r="B1369" s="41">
        <v>11137537</v>
      </c>
      <c r="C1369" s="45" t="s">
        <v>185</v>
      </c>
      <c r="D1369" s="41">
        <v>2009</v>
      </c>
      <c r="E1369" s="78" t="s">
        <v>9</v>
      </c>
      <c r="F1369" s="41">
        <v>1</v>
      </c>
      <c r="G1369" s="61">
        <v>195</v>
      </c>
      <c r="H1369" s="120">
        <f t="shared" si="49"/>
        <v>97.5</v>
      </c>
      <c r="I1369" s="48">
        <f t="shared" si="50"/>
        <v>97.5</v>
      </c>
    </row>
    <row r="1370" spans="1:9" s="26" customFormat="1" x14ac:dyDescent="0.2">
      <c r="A1370" s="39">
        <v>869</v>
      </c>
      <c r="B1370" s="41">
        <v>11137538</v>
      </c>
      <c r="C1370" s="45" t="s">
        <v>185</v>
      </c>
      <c r="D1370" s="41">
        <v>2009</v>
      </c>
      <c r="E1370" s="78" t="s">
        <v>9</v>
      </c>
      <c r="F1370" s="41">
        <v>1</v>
      </c>
      <c r="G1370" s="61">
        <v>165</v>
      </c>
      <c r="H1370" s="120">
        <f t="shared" si="49"/>
        <v>82.5</v>
      </c>
      <c r="I1370" s="48">
        <f t="shared" si="50"/>
        <v>82.5</v>
      </c>
    </row>
    <row r="1371" spans="1:9" s="26" customFormat="1" x14ac:dyDescent="0.2">
      <c r="A1371" s="39">
        <v>870</v>
      </c>
      <c r="B1371" s="41">
        <v>11137539</v>
      </c>
      <c r="C1371" s="45" t="s">
        <v>185</v>
      </c>
      <c r="D1371" s="41">
        <v>2009</v>
      </c>
      <c r="E1371" s="78" t="s">
        <v>9</v>
      </c>
      <c r="F1371" s="41">
        <v>1</v>
      </c>
      <c r="G1371" s="61">
        <v>195</v>
      </c>
      <c r="H1371" s="120">
        <f t="shared" si="49"/>
        <v>97.5</v>
      </c>
      <c r="I1371" s="48">
        <f t="shared" si="50"/>
        <v>97.5</v>
      </c>
    </row>
    <row r="1372" spans="1:9" s="26" customFormat="1" x14ac:dyDescent="0.2">
      <c r="A1372" s="39">
        <v>871</v>
      </c>
      <c r="B1372" s="41">
        <v>11137540</v>
      </c>
      <c r="C1372" s="45" t="s">
        <v>1646</v>
      </c>
      <c r="D1372" s="41">
        <v>2005</v>
      </c>
      <c r="E1372" s="78" t="s">
        <v>9</v>
      </c>
      <c r="F1372" s="41">
        <v>1</v>
      </c>
      <c r="G1372" s="61">
        <v>465</v>
      </c>
      <c r="H1372" s="120">
        <f t="shared" si="49"/>
        <v>232.5</v>
      </c>
      <c r="I1372" s="48">
        <f t="shared" si="50"/>
        <v>232.5</v>
      </c>
    </row>
    <row r="1373" spans="1:9" s="26" customFormat="1" x14ac:dyDescent="0.2">
      <c r="A1373" s="39">
        <v>872</v>
      </c>
      <c r="B1373" s="41" t="s">
        <v>1647</v>
      </c>
      <c r="C1373" s="45" t="s">
        <v>379</v>
      </c>
      <c r="D1373" s="41">
        <v>2014</v>
      </c>
      <c r="E1373" s="78" t="s">
        <v>9</v>
      </c>
      <c r="F1373" s="41">
        <v>3</v>
      </c>
      <c r="G1373" s="61">
        <v>1680</v>
      </c>
      <c r="H1373" s="120">
        <f t="shared" si="49"/>
        <v>840</v>
      </c>
      <c r="I1373" s="48">
        <f t="shared" si="50"/>
        <v>840</v>
      </c>
    </row>
    <row r="1374" spans="1:9" s="26" customFormat="1" x14ac:dyDescent="0.2">
      <c r="A1374" s="39">
        <v>873</v>
      </c>
      <c r="B1374" s="41">
        <v>11137542</v>
      </c>
      <c r="C1374" s="45" t="s">
        <v>1618</v>
      </c>
      <c r="D1374" s="41">
        <v>2009</v>
      </c>
      <c r="E1374" s="78" t="s">
        <v>9</v>
      </c>
      <c r="F1374" s="41">
        <v>1</v>
      </c>
      <c r="G1374" s="61">
        <v>895</v>
      </c>
      <c r="H1374" s="120">
        <f t="shared" si="49"/>
        <v>447.5</v>
      </c>
      <c r="I1374" s="48">
        <f t="shared" si="50"/>
        <v>447.5</v>
      </c>
    </row>
    <row r="1375" spans="1:9" s="26" customFormat="1" x14ac:dyDescent="0.2">
      <c r="A1375" s="39">
        <v>874</v>
      </c>
      <c r="B1375" s="41">
        <v>11137543</v>
      </c>
      <c r="C1375" s="45" t="s">
        <v>462</v>
      </c>
      <c r="D1375" s="41">
        <v>2012</v>
      </c>
      <c r="E1375" s="78" t="s">
        <v>9</v>
      </c>
      <c r="F1375" s="41">
        <v>1</v>
      </c>
      <c r="G1375" s="61">
        <v>580</v>
      </c>
      <c r="H1375" s="120">
        <f t="shared" si="49"/>
        <v>290</v>
      </c>
      <c r="I1375" s="48">
        <f t="shared" si="50"/>
        <v>290</v>
      </c>
    </row>
    <row r="1376" spans="1:9" s="26" customFormat="1" x14ac:dyDescent="0.2">
      <c r="A1376" s="39">
        <v>875</v>
      </c>
      <c r="B1376" s="41" t="s">
        <v>1648</v>
      </c>
      <c r="C1376" s="45" t="s">
        <v>1494</v>
      </c>
      <c r="D1376" s="41">
        <v>2008</v>
      </c>
      <c r="E1376" s="78" t="s">
        <v>9</v>
      </c>
      <c r="F1376" s="41">
        <v>2</v>
      </c>
      <c r="G1376" s="61">
        <v>404</v>
      </c>
      <c r="H1376" s="120">
        <f t="shared" si="49"/>
        <v>202</v>
      </c>
      <c r="I1376" s="48">
        <f t="shared" si="50"/>
        <v>202</v>
      </c>
    </row>
    <row r="1377" spans="1:9" s="26" customFormat="1" x14ac:dyDescent="0.2">
      <c r="A1377" s="39">
        <v>876</v>
      </c>
      <c r="B1377" s="41" t="s">
        <v>1649</v>
      </c>
      <c r="C1377" s="45" t="s">
        <v>266</v>
      </c>
      <c r="D1377" s="41">
        <v>2005</v>
      </c>
      <c r="E1377" s="78" t="s">
        <v>9</v>
      </c>
      <c r="F1377" s="41">
        <v>49</v>
      </c>
      <c r="G1377" s="61">
        <v>1764</v>
      </c>
      <c r="H1377" s="120">
        <f t="shared" si="49"/>
        <v>882</v>
      </c>
      <c r="I1377" s="48">
        <f t="shared" si="50"/>
        <v>882</v>
      </c>
    </row>
    <row r="1378" spans="1:9" s="26" customFormat="1" x14ac:dyDescent="0.2">
      <c r="A1378" s="39">
        <v>877</v>
      </c>
      <c r="B1378" s="41" t="s">
        <v>1650</v>
      </c>
      <c r="C1378" s="45" t="s">
        <v>1651</v>
      </c>
      <c r="D1378" s="41">
        <v>2010</v>
      </c>
      <c r="E1378" s="78" t="s">
        <v>9</v>
      </c>
      <c r="F1378" s="41">
        <v>32</v>
      </c>
      <c r="G1378" s="61">
        <v>2944</v>
      </c>
      <c r="H1378" s="120">
        <f t="shared" si="49"/>
        <v>1472</v>
      </c>
      <c r="I1378" s="48">
        <f t="shared" si="50"/>
        <v>1472</v>
      </c>
    </row>
    <row r="1379" spans="1:9" s="26" customFormat="1" x14ac:dyDescent="0.2">
      <c r="A1379" s="39">
        <v>878</v>
      </c>
      <c r="B1379" s="41" t="s">
        <v>1652</v>
      </c>
      <c r="C1379" s="45" t="s">
        <v>380</v>
      </c>
      <c r="D1379" s="41">
        <v>2013</v>
      </c>
      <c r="E1379" s="78" t="s">
        <v>9</v>
      </c>
      <c r="F1379" s="41">
        <v>25</v>
      </c>
      <c r="G1379" s="61">
        <v>3625</v>
      </c>
      <c r="H1379" s="120">
        <f t="shared" si="49"/>
        <v>1812.5</v>
      </c>
      <c r="I1379" s="48">
        <f t="shared" si="50"/>
        <v>1812.5</v>
      </c>
    </row>
    <row r="1380" spans="1:9" s="26" customFormat="1" x14ac:dyDescent="0.2">
      <c r="A1380" s="39">
        <v>879</v>
      </c>
      <c r="B1380" s="41" t="s">
        <v>1653</v>
      </c>
      <c r="C1380" s="45" t="s">
        <v>146</v>
      </c>
      <c r="D1380" s="41">
        <v>2005</v>
      </c>
      <c r="E1380" s="78" t="s">
        <v>9</v>
      </c>
      <c r="F1380" s="41">
        <v>2</v>
      </c>
      <c r="G1380" s="61">
        <v>1808</v>
      </c>
      <c r="H1380" s="120">
        <f t="shared" si="49"/>
        <v>904</v>
      </c>
      <c r="I1380" s="48">
        <f t="shared" si="50"/>
        <v>904</v>
      </c>
    </row>
    <row r="1381" spans="1:9" s="26" customFormat="1" x14ac:dyDescent="0.2">
      <c r="A1381" s="39">
        <v>880</v>
      </c>
      <c r="B1381" s="41">
        <v>11137561</v>
      </c>
      <c r="C1381" s="45" t="s">
        <v>1654</v>
      </c>
      <c r="D1381" s="41">
        <v>2011</v>
      </c>
      <c r="E1381" s="78" t="s">
        <v>9</v>
      </c>
      <c r="F1381" s="41">
        <v>1</v>
      </c>
      <c r="G1381" s="61">
        <v>340</v>
      </c>
      <c r="H1381" s="120">
        <f t="shared" ref="H1381:H1444" si="51">G1381/2</f>
        <v>170</v>
      </c>
      <c r="I1381" s="48">
        <f t="shared" si="50"/>
        <v>170</v>
      </c>
    </row>
    <row r="1382" spans="1:9" s="26" customFormat="1" x14ac:dyDescent="0.2">
      <c r="A1382" s="39">
        <v>881</v>
      </c>
      <c r="B1382" s="41">
        <v>11137574</v>
      </c>
      <c r="C1382" s="45" t="s">
        <v>369</v>
      </c>
      <c r="D1382" s="41">
        <v>2016</v>
      </c>
      <c r="E1382" s="78" t="s">
        <v>9</v>
      </c>
      <c r="F1382" s="41">
        <v>1</v>
      </c>
      <c r="G1382" s="61">
        <v>234</v>
      </c>
      <c r="H1382" s="120">
        <f t="shared" si="51"/>
        <v>117</v>
      </c>
      <c r="I1382" s="48">
        <f t="shared" ref="I1382:I1445" si="52">G1382-H1382</f>
        <v>117</v>
      </c>
    </row>
    <row r="1383" spans="1:9" s="26" customFormat="1" x14ac:dyDescent="0.2">
      <c r="A1383" s="39">
        <v>882</v>
      </c>
      <c r="B1383" s="41">
        <v>11137575</v>
      </c>
      <c r="C1383" s="45" t="s">
        <v>268</v>
      </c>
      <c r="D1383" s="41">
        <v>2005</v>
      </c>
      <c r="E1383" s="78" t="s">
        <v>9</v>
      </c>
      <c r="F1383" s="41">
        <v>1</v>
      </c>
      <c r="G1383" s="61">
        <v>468</v>
      </c>
      <c r="H1383" s="120">
        <f t="shared" si="51"/>
        <v>234</v>
      </c>
      <c r="I1383" s="48">
        <f t="shared" si="52"/>
        <v>234</v>
      </c>
    </row>
    <row r="1384" spans="1:9" s="26" customFormat="1" x14ac:dyDescent="0.2">
      <c r="A1384" s="39">
        <v>883</v>
      </c>
      <c r="B1384" s="41">
        <v>11137591</v>
      </c>
      <c r="C1384" s="45" t="s">
        <v>186</v>
      </c>
      <c r="D1384" s="41">
        <v>2011</v>
      </c>
      <c r="E1384" s="78" t="s">
        <v>9</v>
      </c>
      <c r="F1384" s="41">
        <v>1</v>
      </c>
      <c r="G1384" s="61">
        <v>99</v>
      </c>
      <c r="H1384" s="120">
        <f t="shared" si="51"/>
        <v>49.5</v>
      </c>
      <c r="I1384" s="48">
        <f t="shared" si="52"/>
        <v>49.5</v>
      </c>
    </row>
    <row r="1385" spans="1:9" s="26" customFormat="1" x14ac:dyDescent="0.2">
      <c r="A1385" s="39">
        <v>884</v>
      </c>
      <c r="B1385" s="41">
        <v>11137592</v>
      </c>
      <c r="C1385" s="45" t="s">
        <v>186</v>
      </c>
      <c r="D1385" s="41">
        <v>2013</v>
      </c>
      <c r="E1385" s="78" t="s">
        <v>9</v>
      </c>
      <c r="F1385" s="41">
        <v>1</v>
      </c>
      <c r="G1385" s="61">
        <v>126</v>
      </c>
      <c r="H1385" s="120">
        <f t="shared" si="51"/>
        <v>63</v>
      </c>
      <c r="I1385" s="48">
        <f t="shared" si="52"/>
        <v>63</v>
      </c>
    </row>
    <row r="1386" spans="1:9" s="26" customFormat="1" x14ac:dyDescent="0.2">
      <c r="A1386" s="39">
        <v>885</v>
      </c>
      <c r="B1386" s="41">
        <v>11137593</v>
      </c>
      <c r="C1386" s="45" t="s">
        <v>186</v>
      </c>
      <c r="D1386" s="41">
        <v>2009</v>
      </c>
      <c r="E1386" s="78" t="s">
        <v>9</v>
      </c>
      <c r="F1386" s="41">
        <v>1</v>
      </c>
      <c r="G1386" s="61">
        <v>146</v>
      </c>
      <c r="H1386" s="120">
        <f t="shared" si="51"/>
        <v>73</v>
      </c>
      <c r="I1386" s="48">
        <f t="shared" si="52"/>
        <v>73</v>
      </c>
    </row>
    <row r="1387" spans="1:9" s="26" customFormat="1" x14ac:dyDescent="0.2">
      <c r="A1387" s="39">
        <v>886</v>
      </c>
      <c r="B1387" s="41">
        <v>11137594</v>
      </c>
      <c r="C1387" s="45" t="s">
        <v>336</v>
      </c>
      <c r="D1387" s="41">
        <v>2012</v>
      </c>
      <c r="E1387" s="78" t="s">
        <v>9</v>
      </c>
      <c r="F1387" s="41">
        <v>1</v>
      </c>
      <c r="G1387" s="61">
        <v>200</v>
      </c>
      <c r="H1387" s="120">
        <f t="shared" si="51"/>
        <v>100</v>
      </c>
      <c r="I1387" s="48">
        <f t="shared" si="52"/>
        <v>100</v>
      </c>
    </row>
    <row r="1388" spans="1:9" s="26" customFormat="1" x14ac:dyDescent="0.2">
      <c r="A1388" s="39">
        <v>887</v>
      </c>
      <c r="B1388" s="41">
        <v>11137595</v>
      </c>
      <c r="C1388" s="45" t="s">
        <v>302</v>
      </c>
      <c r="D1388" s="41">
        <v>2013</v>
      </c>
      <c r="E1388" s="78" t="s">
        <v>9</v>
      </c>
      <c r="F1388" s="41">
        <v>1</v>
      </c>
      <c r="G1388" s="61">
        <v>146</v>
      </c>
      <c r="H1388" s="120">
        <f t="shared" si="51"/>
        <v>73</v>
      </c>
      <c r="I1388" s="48">
        <f t="shared" si="52"/>
        <v>73</v>
      </c>
    </row>
    <row r="1389" spans="1:9" s="26" customFormat="1" x14ac:dyDescent="0.2">
      <c r="A1389" s="39">
        <v>888</v>
      </c>
      <c r="B1389" s="41">
        <v>11137596</v>
      </c>
      <c r="C1389" s="45" t="s">
        <v>303</v>
      </c>
      <c r="D1389" s="41">
        <v>2013</v>
      </c>
      <c r="E1389" s="78" t="s">
        <v>9</v>
      </c>
      <c r="F1389" s="41">
        <v>1</v>
      </c>
      <c r="G1389" s="61">
        <v>153</v>
      </c>
      <c r="H1389" s="120">
        <f t="shared" si="51"/>
        <v>76.5</v>
      </c>
      <c r="I1389" s="48">
        <f t="shared" si="52"/>
        <v>76.5</v>
      </c>
    </row>
    <row r="1390" spans="1:9" s="26" customFormat="1" x14ac:dyDescent="0.2">
      <c r="A1390" s="39">
        <v>889</v>
      </c>
      <c r="B1390" s="41">
        <v>11137597</v>
      </c>
      <c r="C1390" s="45" t="s">
        <v>187</v>
      </c>
      <c r="D1390" s="41">
        <v>2014</v>
      </c>
      <c r="E1390" s="78" t="s">
        <v>9</v>
      </c>
      <c r="F1390" s="41">
        <v>1</v>
      </c>
      <c r="G1390" s="61">
        <v>265</v>
      </c>
      <c r="H1390" s="120">
        <f t="shared" si="51"/>
        <v>132.5</v>
      </c>
      <c r="I1390" s="48">
        <f t="shared" si="52"/>
        <v>132.5</v>
      </c>
    </row>
    <row r="1391" spans="1:9" s="26" customFormat="1" x14ac:dyDescent="0.2">
      <c r="A1391" s="39">
        <v>890</v>
      </c>
      <c r="B1391" s="41">
        <v>11137598</v>
      </c>
      <c r="C1391" s="45" t="s">
        <v>304</v>
      </c>
      <c r="D1391" s="41">
        <v>2005</v>
      </c>
      <c r="E1391" s="78" t="s">
        <v>9</v>
      </c>
      <c r="F1391" s="41">
        <v>1</v>
      </c>
      <c r="G1391" s="61">
        <v>68</v>
      </c>
      <c r="H1391" s="120">
        <f t="shared" si="51"/>
        <v>34</v>
      </c>
      <c r="I1391" s="48">
        <f t="shared" si="52"/>
        <v>34</v>
      </c>
    </row>
    <row r="1392" spans="1:9" s="26" customFormat="1" ht="25.5" x14ac:dyDescent="0.2">
      <c r="A1392" s="39">
        <v>891</v>
      </c>
      <c r="B1392" s="41">
        <v>11137599</v>
      </c>
      <c r="C1392" s="45" t="s">
        <v>1655</v>
      </c>
      <c r="D1392" s="41">
        <v>2015</v>
      </c>
      <c r="E1392" s="78" t="s">
        <v>9</v>
      </c>
      <c r="F1392" s="41">
        <v>1</v>
      </c>
      <c r="G1392" s="61">
        <v>860</v>
      </c>
      <c r="H1392" s="120">
        <f t="shared" si="51"/>
        <v>430</v>
      </c>
      <c r="I1392" s="48">
        <f t="shared" si="52"/>
        <v>430</v>
      </c>
    </row>
    <row r="1393" spans="1:9" s="26" customFormat="1" x14ac:dyDescent="0.2">
      <c r="A1393" s="39">
        <v>892</v>
      </c>
      <c r="B1393" s="41">
        <v>11137600</v>
      </c>
      <c r="C1393" s="45" t="s">
        <v>306</v>
      </c>
      <c r="D1393" s="41">
        <v>2011</v>
      </c>
      <c r="E1393" s="78" t="s">
        <v>9</v>
      </c>
      <c r="F1393" s="41">
        <v>1</v>
      </c>
      <c r="G1393" s="61">
        <v>131</v>
      </c>
      <c r="H1393" s="120">
        <f t="shared" si="51"/>
        <v>65.5</v>
      </c>
      <c r="I1393" s="48">
        <f t="shared" si="52"/>
        <v>65.5</v>
      </c>
    </row>
    <row r="1394" spans="1:9" s="26" customFormat="1" x14ac:dyDescent="0.2">
      <c r="A1394" s="39">
        <v>893</v>
      </c>
      <c r="B1394" s="41">
        <v>11137601</v>
      </c>
      <c r="C1394" s="45" t="s">
        <v>307</v>
      </c>
      <c r="D1394" s="41">
        <v>2007</v>
      </c>
      <c r="E1394" s="78" t="s">
        <v>9</v>
      </c>
      <c r="F1394" s="41">
        <v>1</v>
      </c>
      <c r="G1394" s="61">
        <v>58</v>
      </c>
      <c r="H1394" s="120">
        <f t="shared" si="51"/>
        <v>29</v>
      </c>
      <c r="I1394" s="48">
        <f t="shared" si="52"/>
        <v>29</v>
      </c>
    </row>
    <row r="1395" spans="1:9" s="26" customFormat="1" x14ac:dyDescent="0.2">
      <c r="A1395" s="39">
        <v>894</v>
      </c>
      <c r="B1395" s="41">
        <v>11137602</v>
      </c>
      <c r="C1395" s="45" t="s">
        <v>188</v>
      </c>
      <c r="D1395" s="41">
        <v>2013</v>
      </c>
      <c r="E1395" s="78" t="s">
        <v>9</v>
      </c>
      <c r="F1395" s="41">
        <v>1</v>
      </c>
      <c r="G1395" s="61">
        <v>2400</v>
      </c>
      <c r="H1395" s="120">
        <f t="shared" si="51"/>
        <v>1200</v>
      </c>
      <c r="I1395" s="48">
        <f t="shared" si="52"/>
        <v>1200</v>
      </c>
    </row>
    <row r="1396" spans="1:9" s="26" customFormat="1" x14ac:dyDescent="0.2">
      <c r="A1396" s="39">
        <v>895</v>
      </c>
      <c r="B1396" s="41">
        <v>11137603</v>
      </c>
      <c r="C1396" s="45" t="s">
        <v>308</v>
      </c>
      <c r="D1396" s="41">
        <v>2005</v>
      </c>
      <c r="E1396" s="78" t="s">
        <v>9</v>
      </c>
      <c r="F1396" s="41">
        <v>1</v>
      </c>
      <c r="G1396" s="61">
        <v>900</v>
      </c>
      <c r="H1396" s="120">
        <f t="shared" si="51"/>
        <v>450</v>
      </c>
      <c r="I1396" s="48">
        <f t="shared" si="52"/>
        <v>450</v>
      </c>
    </row>
    <row r="1397" spans="1:9" s="26" customFormat="1" x14ac:dyDescent="0.2">
      <c r="A1397" s="39">
        <v>896</v>
      </c>
      <c r="B1397" s="41">
        <v>11137604</v>
      </c>
      <c r="C1397" s="45" t="s">
        <v>370</v>
      </c>
      <c r="D1397" s="41">
        <v>2016</v>
      </c>
      <c r="E1397" s="78" t="s">
        <v>9</v>
      </c>
      <c r="F1397" s="41">
        <v>1</v>
      </c>
      <c r="G1397" s="61">
        <v>140</v>
      </c>
      <c r="H1397" s="120">
        <f t="shared" si="51"/>
        <v>70</v>
      </c>
      <c r="I1397" s="48">
        <f t="shared" si="52"/>
        <v>70</v>
      </c>
    </row>
    <row r="1398" spans="1:9" s="26" customFormat="1" x14ac:dyDescent="0.2">
      <c r="A1398" s="39">
        <v>897</v>
      </c>
      <c r="B1398" s="41">
        <v>11137605</v>
      </c>
      <c r="C1398" s="45" t="s">
        <v>189</v>
      </c>
      <c r="D1398" s="41">
        <v>2005</v>
      </c>
      <c r="E1398" s="78" t="s">
        <v>9</v>
      </c>
      <c r="F1398" s="41">
        <v>1</v>
      </c>
      <c r="G1398" s="61">
        <v>305</v>
      </c>
      <c r="H1398" s="120">
        <f t="shared" si="51"/>
        <v>152.5</v>
      </c>
      <c r="I1398" s="48">
        <f t="shared" si="52"/>
        <v>152.5</v>
      </c>
    </row>
    <row r="1399" spans="1:9" s="26" customFormat="1" x14ac:dyDescent="0.2">
      <c r="A1399" s="39">
        <v>898</v>
      </c>
      <c r="B1399" s="41">
        <v>11137606</v>
      </c>
      <c r="C1399" s="45" t="s">
        <v>189</v>
      </c>
      <c r="D1399" s="41">
        <v>2011</v>
      </c>
      <c r="E1399" s="78" t="s">
        <v>9</v>
      </c>
      <c r="F1399" s="41">
        <v>1</v>
      </c>
      <c r="G1399" s="61">
        <v>340</v>
      </c>
      <c r="H1399" s="120">
        <f t="shared" si="51"/>
        <v>170</v>
      </c>
      <c r="I1399" s="48">
        <f t="shared" si="52"/>
        <v>170</v>
      </c>
    </row>
    <row r="1400" spans="1:9" s="26" customFormat="1" x14ac:dyDescent="0.2">
      <c r="A1400" s="39">
        <v>899</v>
      </c>
      <c r="B1400" s="41">
        <v>11137607</v>
      </c>
      <c r="C1400" s="45" t="s">
        <v>189</v>
      </c>
      <c r="D1400" s="41">
        <v>2011</v>
      </c>
      <c r="E1400" s="78" t="s">
        <v>9</v>
      </c>
      <c r="F1400" s="41">
        <v>1</v>
      </c>
      <c r="G1400" s="61">
        <v>410</v>
      </c>
      <c r="H1400" s="120">
        <f t="shared" si="51"/>
        <v>205</v>
      </c>
      <c r="I1400" s="48">
        <f t="shared" si="52"/>
        <v>205</v>
      </c>
    </row>
    <row r="1401" spans="1:9" s="26" customFormat="1" x14ac:dyDescent="0.2">
      <c r="A1401" s="39">
        <v>900</v>
      </c>
      <c r="B1401" s="41">
        <v>11137608</v>
      </c>
      <c r="C1401" s="45" t="s">
        <v>189</v>
      </c>
      <c r="D1401" s="41">
        <v>2011</v>
      </c>
      <c r="E1401" s="78" t="s">
        <v>9</v>
      </c>
      <c r="F1401" s="41">
        <v>1</v>
      </c>
      <c r="G1401" s="61">
        <v>450</v>
      </c>
      <c r="H1401" s="120">
        <f t="shared" si="51"/>
        <v>225</v>
      </c>
      <c r="I1401" s="48">
        <f t="shared" si="52"/>
        <v>225</v>
      </c>
    </row>
    <row r="1402" spans="1:9" s="26" customFormat="1" x14ac:dyDescent="0.2">
      <c r="A1402" s="39">
        <v>901</v>
      </c>
      <c r="B1402" s="41">
        <v>11137609</v>
      </c>
      <c r="C1402" s="45" t="s">
        <v>189</v>
      </c>
      <c r="D1402" s="41">
        <v>2014</v>
      </c>
      <c r="E1402" s="78" t="s">
        <v>9</v>
      </c>
      <c r="F1402" s="41">
        <v>1</v>
      </c>
      <c r="G1402" s="61">
        <v>670</v>
      </c>
      <c r="H1402" s="120">
        <f t="shared" si="51"/>
        <v>335</v>
      </c>
      <c r="I1402" s="48">
        <f t="shared" si="52"/>
        <v>335</v>
      </c>
    </row>
    <row r="1403" spans="1:9" s="26" customFormat="1" x14ac:dyDescent="0.2">
      <c r="A1403" s="39">
        <v>902</v>
      </c>
      <c r="B1403" s="41">
        <v>11137610</v>
      </c>
      <c r="C1403" s="45" t="s">
        <v>381</v>
      </c>
      <c r="D1403" s="41">
        <v>2015</v>
      </c>
      <c r="E1403" s="78" t="s">
        <v>9</v>
      </c>
      <c r="F1403" s="41">
        <v>1</v>
      </c>
      <c r="G1403" s="61">
        <v>500</v>
      </c>
      <c r="H1403" s="120">
        <f t="shared" si="51"/>
        <v>250</v>
      </c>
      <c r="I1403" s="48">
        <f t="shared" si="52"/>
        <v>250</v>
      </c>
    </row>
    <row r="1404" spans="1:9" s="26" customFormat="1" x14ac:dyDescent="0.2">
      <c r="A1404" s="39">
        <v>903</v>
      </c>
      <c r="B1404" s="41">
        <v>11137611</v>
      </c>
      <c r="C1404" s="45" t="s">
        <v>190</v>
      </c>
      <c r="D1404" s="41">
        <v>2009</v>
      </c>
      <c r="E1404" s="78" t="s">
        <v>9</v>
      </c>
      <c r="F1404" s="41">
        <v>1</v>
      </c>
      <c r="G1404" s="61">
        <v>360</v>
      </c>
      <c r="H1404" s="120">
        <f t="shared" si="51"/>
        <v>180</v>
      </c>
      <c r="I1404" s="48">
        <f t="shared" si="52"/>
        <v>180</v>
      </c>
    </row>
    <row r="1405" spans="1:9" s="26" customFormat="1" x14ac:dyDescent="0.2">
      <c r="A1405" s="39">
        <v>904</v>
      </c>
      <c r="B1405" s="41">
        <v>11137612</v>
      </c>
      <c r="C1405" s="45" t="s">
        <v>190</v>
      </c>
      <c r="D1405" s="41">
        <v>2009</v>
      </c>
      <c r="E1405" s="78" t="s">
        <v>9</v>
      </c>
      <c r="F1405" s="41">
        <v>1</v>
      </c>
      <c r="G1405" s="61">
        <v>360</v>
      </c>
      <c r="H1405" s="120">
        <f t="shared" si="51"/>
        <v>180</v>
      </c>
      <c r="I1405" s="48">
        <f t="shared" si="52"/>
        <v>180</v>
      </c>
    </row>
    <row r="1406" spans="1:9" s="26" customFormat="1" x14ac:dyDescent="0.2">
      <c r="A1406" s="39">
        <v>905</v>
      </c>
      <c r="B1406" s="41" t="s">
        <v>1656</v>
      </c>
      <c r="C1406" s="45" t="s">
        <v>190</v>
      </c>
      <c r="D1406" s="41">
        <v>2009</v>
      </c>
      <c r="E1406" s="78" t="s">
        <v>9</v>
      </c>
      <c r="F1406" s="41">
        <v>3</v>
      </c>
      <c r="G1406" s="61">
        <v>1080</v>
      </c>
      <c r="H1406" s="120">
        <f t="shared" si="51"/>
        <v>540</v>
      </c>
      <c r="I1406" s="48">
        <f t="shared" si="52"/>
        <v>540</v>
      </c>
    </row>
    <row r="1407" spans="1:9" s="26" customFormat="1" x14ac:dyDescent="0.2">
      <c r="A1407" s="39">
        <v>906</v>
      </c>
      <c r="B1407" s="41">
        <v>11137614</v>
      </c>
      <c r="C1407" s="45" t="s">
        <v>190</v>
      </c>
      <c r="D1407" s="41">
        <v>2009</v>
      </c>
      <c r="E1407" s="78" t="s">
        <v>9</v>
      </c>
      <c r="F1407" s="41">
        <v>1</v>
      </c>
      <c r="G1407" s="61">
        <v>350</v>
      </c>
      <c r="H1407" s="120">
        <f t="shared" si="51"/>
        <v>175</v>
      </c>
      <c r="I1407" s="48">
        <f t="shared" si="52"/>
        <v>175</v>
      </c>
    </row>
    <row r="1408" spans="1:9" s="26" customFormat="1" x14ac:dyDescent="0.2">
      <c r="A1408" s="39">
        <v>907</v>
      </c>
      <c r="B1408" s="41">
        <v>11137615</v>
      </c>
      <c r="C1408" s="45" t="s">
        <v>190</v>
      </c>
      <c r="D1408" s="41">
        <v>2009</v>
      </c>
      <c r="E1408" s="78" t="s">
        <v>9</v>
      </c>
      <c r="F1408" s="41">
        <v>1</v>
      </c>
      <c r="G1408" s="61">
        <v>360</v>
      </c>
      <c r="H1408" s="120">
        <f t="shared" si="51"/>
        <v>180</v>
      </c>
      <c r="I1408" s="48">
        <f t="shared" si="52"/>
        <v>180</v>
      </c>
    </row>
    <row r="1409" spans="1:9" s="26" customFormat="1" x14ac:dyDescent="0.2">
      <c r="A1409" s="39">
        <v>908</v>
      </c>
      <c r="B1409" s="41">
        <v>11137616</v>
      </c>
      <c r="C1409" s="45" t="s">
        <v>191</v>
      </c>
      <c r="D1409" s="41">
        <v>2011</v>
      </c>
      <c r="E1409" s="78" t="s">
        <v>9</v>
      </c>
      <c r="F1409" s="41">
        <v>1</v>
      </c>
      <c r="G1409" s="61">
        <v>341</v>
      </c>
      <c r="H1409" s="120">
        <f t="shared" si="51"/>
        <v>170.5</v>
      </c>
      <c r="I1409" s="48">
        <f t="shared" si="52"/>
        <v>170.5</v>
      </c>
    </row>
    <row r="1410" spans="1:9" s="26" customFormat="1" x14ac:dyDescent="0.2">
      <c r="A1410" s="39">
        <v>909</v>
      </c>
      <c r="B1410" s="41">
        <v>11137617</v>
      </c>
      <c r="C1410" s="45" t="s">
        <v>191</v>
      </c>
      <c r="D1410" s="41">
        <v>2009</v>
      </c>
      <c r="E1410" s="78" t="s">
        <v>9</v>
      </c>
      <c r="F1410" s="41">
        <v>1</v>
      </c>
      <c r="G1410" s="61">
        <v>380</v>
      </c>
      <c r="H1410" s="120">
        <f t="shared" si="51"/>
        <v>190</v>
      </c>
      <c r="I1410" s="48">
        <f t="shared" si="52"/>
        <v>190</v>
      </c>
    </row>
    <row r="1411" spans="1:9" s="26" customFormat="1" x14ac:dyDescent="0.2">
      <c r="A1411" s="39">
        <v>910</v>
      </c>
      <c r="B1411" s="41" t="s">
        <v>1657</v>
      </c>
      <c r="C1411" s="45" t="s">
        <v>191</v>
      </c>
      <c r="D1411" s="41">
        <v>2009</v>
      </c>
      <c r="E1411" s="78" t="s">
        <v>9</v>
      </c>
      <c r="F1411" s="41">
        <v>4</v>
      </c>
      <c r="G1411" s="61">
        <v>1520</v>
      </c>
      <c r="H1411" s="120">
        <f t="shared" si="51"/>
        <v>760</v>
      </c>
      <c r="I1411" s="48">
        <f t="shared" si="52"/>
        <v>760</v>
      </c>
    </row>
    <row r="1412" spans="1:9" s="26" customFormat="1" x14ac:dyDescent="0.2">
      <c r="A1412" s="39">
        <v>911</v>
      </c>
      <c r="B1412" s="41" t="s">
        <v>1658</v>
      </c>
      <c r="C1412" s="45" t="s">
        <v>191</v>
      </c>
      <c r="D1412" s="41">
        <v>2009</v>
      </c>
      <c r="E1412" s="78" t="s">
        <v>9</v>
      </c>
      <c r="F1412" s="41">
        <v>2</v>
      </c>
      <c r="G1412" s="61">
        <v>760</v>
      </c>
      <c r="H1412" s="120">
        <f t="shared" si="51"/>
        <v>380</v>
      </c>
      <c r="I1412" s="48">
        <f t="shared" si="52"/>
        <v>380</v>
      </c>
    </row>
    <row r="1413" spans="1:9" s="26" customFormat="1" x14ac:dyDescent="0.2">
      <c r="A1413" s="39">
        <v>912</v>
      </c>
      <c r="B1413" s="41" t="s">
        <v>1659</v>
      </c>
      <c r="C1413" s="45" t="s">
        <v>191</v>
      </c>
      <c r="D1413" s="41">
        <v>2009</v>
      </c>
      <c r="E1413" s="78" t="s">
        <v>9</v>
      </c>
      <c r="F1413" s="41">
        <v>2</v>
      </c>
      <c r="G1413" s="61">
        <v>760</v>
      </c>
      <c r="H1413" s="120">
        <f t="shared" si="51"/>
        <v>380</v>
      </c>
      <c r="I1413" s="48">
        <f t="shared" si="52"/>
        <v>380</v>
      </c>
    </row>
    <row r="1414" spans="1:9" s="26" customFormat="1" x14ac:dyDescent="0.2">
      <c r="A1414" s="39">
        <v>913</v>
      </c>
      <c r="B1414" s="41" t="s">
        <v>1660</v>
      </c>
      <c r="C1414" s="45" t="s">
        <v>191</v>
      </c>
      <c r="D1414" s="41">
        <v>2009</v>
      </c>
      <c r="E1414" s="78" t="s">
        <v>9</v>
      </c>
      <c r="F1414" s="41">
        <v>4</v>
      </c>
      <c r="G1414" s="61">
        <v>1200</v>
      </c>
      <c r="H1414" s="120">
        <f t="shared" si="51"/>
        <v>600</v>
      </c>
      <c r="I1414" s="48">
        <f t="shared" si="52"/>
        <v>600</v>
      </c>
    </row>
    <row r="1415" spans="1:9" s="26" customFormat="1" x14ac:dyDescent="0.2">
      <c r="A1415" s="39">
        <v>914</v>
      </c>
      <c r="B1415" s="41" t="s">
        <v>1661</v>
      </c>
      <c r="C1415" s="45" t="s">
        <v>191</v>
      </c>
      <c r="D1415" s="41">
        <v>2009</v>
      </c>
      <c r="E1415" s="78" t="s">
        <v>9</v>
      </c>
      <c r="F1415" s="41">
        <v>4</v>
      </c>
      <c r="G1415" s="61">
        <v>1520</v>
      </c>
      <c r="H1415" s="120">
        <f t="shared" si="51"/>
        <v>760</v>
      </c>
      <c r="I1415" s="48">
        <f t="shared" si="52"/>
        <v>760</v>
      </c>
    </row>
    <row r="1416" spans="1:9" s="26" customFormat="1" x14ac:dyDescent="0.2">
      <c r="A1416" s="39">
        <v>915</v>
      </c>
      <c r="B1416" s="41" t="s">
        <v>1662</v>
      </c>
      <c r="C1416" s="45" t="s">
        <v>191</v>
      </c>
      <c r="D1416" s="41">
        <v>2009</v>
      </c>
      <c r="E1416" s="78" t="s">
        <v>9</v>
      </c>
      <c r="F1416" s="41">
        <v>4</v>
      </c>
      <c r="G1416" s="61">
        <v>1200</v>
      </c>
      <c r="H1416" s="120">
        <f t="shared" si="51"/>
        <v>600</v>
      </c>
      <c r="I1416" s="48">
        <f t="shared" si="52"/>
        <v>600</v>
      </c>
    </row>
    <row r="1417" spans="1:9" s="26" customFormat="1" x14ac:dyDescent="0.2">
      <c r="A1417" s="39">
        <v>916</v>
      </c>
      <c r="B1417" s="41">
        <v>11137624</v>
      </c>
      <c r="C1417" s="45" t="s">
        <v>1663</v>
      </c>
      <c r="D1417" s="41">
        <v>2012</v>
      </c>
      <c r="E1417" s="78" t="s">
        <v>9</v>
      </c>
      <c r="F1417" s="41">
        <v>1</v>
      </c>
      <c r="G1417" s="61">
        <v>423</v>
      </c>
      <c r="H1417" s="120">
        <f t="shared" si="51"/>
        <v>211.5</v>
      </c>
      <c r="I1417" s="48">
        <f t="shared" si="52"/>
        <v>211.5</v>
      </c>
    </row>
    <row r="1418" spans="1:9" s="26" customFormat="1" x14ac:dyDescent="0.2">
      <c r="A1418" s="39">
        <v>917</v>
      </c>
      <c r="B1418" s="41" t="s">
        <v>1664</v>
      </c>
      <c r="C1418" s="45" t="s">
        <v>1665</v>
      </c>
      <c r="D1418" s="41">
        <v>2005</v>
      </c>
      <c r="E1418" s="78" t="s">
        <v>9</v>
      </c>
      <c r="F1418" s="41">
        <v>6</v>
      </c>
      <c r="G1418" s="61">
        <v>1380</v>
      </c>
      <c r="H1418" s="120">
        <f t="shared" si="51"/>
        <v>690</v>
      </c>
      <c r="I1418" s="48">
        <f t="shared" si="52"/>
        <v>690</v>
      </c>
    </row>
    <row r="1419" spans="1:9" s="26" customFormat="1" x14ac:dyDescent="0.2">
      <c r="A1419" s="39">
        <v>918</v>
      </c>
      <c r="B1419" s="41" t="s">
        <v>1666</v>
      </c>
      <c r="C1419" s="45" t="s">
        <v>1665</v>
      </c>
      <c r="D1419" s="41">
        <v>2005</v>
      </c>
      <c r="E1419" s="78" t="s">
        <v>9</v>
      </c>
      <c r="F1419" s="41">
        <v>2</v>
      </c>
      <c r="G1419" s="61">
        <v>460</v>
      </c>
      <c r="H1419" s="120">
        <f t="shared" si="51"/>
        <v>230</v>
      </c>
      <c r="I1419" s="48">
        <f t="shared" si="52"/>
        <v>230</v>
      </c>
    </row>
    <row r="1420" spans="1:9" s="26" customFormat="1" x14ac:dyDescent="0.2">
      <c r="A1420" s="39">
        <v>919</v>
      </c>
      <c r="B1420" s="41">
        <v>11137627</v>
      </c>
      <c r="C1420" s="45" t="s">
        <v>322</v>
      </c>
      <c r="D1420" s="41">
        <v>2005</v>
      </c>
      <c r="E1420" s="78" t="s">
        <v>9</v>
      </c>
      <c r="F1420" s="41">
        <v>1</v>
      </c>
      <c r="G1420" s="61">
        <v>837</v>
      </c>
      <c r="H1420" s="120">
        <f t="shared" si="51"/>
        <v>418.5</v>
      </c>
      <c r="I1420" s="48">
        <f t="shared" si="52"/>
        <v>418.5</v>
      </c>
    </row>
    <row r="1421" spans="1:9" s="26" customFormat="1" x14ac:dyDescent="0.2">
      <c r="A1421" s="39">
        <v>920</v>
      </c>
      <c r="B1421" s="41">
        <v>11137628</v>
      </c>
      <c r="C1421" s="45" t="s">
        <v>346</v>
      </c>
      <c r="D1421" s="41">
        <v>2016</v>
      </c>
      <c r="E1421" s="78" t="s">
        <v>9</v>
      </c>
      <c r="F1421" s="41">
        <v>1</v>
      </c>
      <c r="G1421" s="61">
        <v>397</v>
      </c>
      <c r="H1421" s="120">
        <f t="shared" si="51"/>
        <v>198.5</v>
      </c>
      <c r="I1421" s="48">
        <f t="shared" si="52"/>
        <v>198.5</v>
      </c>
    </row>
    <row r="1422" spans="1:9" s="26" customFormat="1" x14ac:dyDescent="0.2">
      <c r="A1422" s="39">
        <v>921</v>
      </c>
      <c r="B1422" s="41">
        <v>11137629</v>
      </c>
      <c r="C1422" s="45" t="s">
        <v>347</v>
      </c>
      <c r="D1422" s="41">
        <v>2016</v>
      </c>
      <c r="E1422" s="78" t="s">
        <v>9</v>
      </c>
      <c r="F1422" s="41">
        <v>1</v>
      </c>
      <c r="G1422" s="61">
        <v>940</v>
      </c>
      <c r="H1422" s="120">
        <f t="shared" si="51"/>
        <v>470</v>
      </c>
      <c r="I1422" s="48">
        <f t="shared" si="52"/>
        <v>470</v>
      </c>
    </row>
    <row r="1423" spans="1:9" s="26" customFormat="1" x14ac:dyDescent="0.2">
      <c r="A1423" s="39">
        <v>922</v>
      </c>
      <c r="B1423" s="41">
        <v>11137630</v>
      </c>
      <c r="C1423" s="45" t="s">
        <v>348</v>
      </c>
      <c r="D1423" s="41">
        <v>2007</v>
      </c>
      <c r="E1423" s="78" t="s">
        <v>9</v>
      </c>
      <c r="F1423" s="41">
        <v>1</v>
      </c>
      <c r="G1423" s="61">
        <v>260</v>
      </c>
      <c r="H1423" s="120">
        <f t="shared" si="51"/>
        <v>130</v>
      </c>
      <c r="I1423" s="48">
        <f t="shared" si="52"/>
        <v>130</v>
      </c>
    </row>
    <row r="1424" spans="1:9" s="26" customFormat="1" x14ac:dyDescent="0.2">
      <c r="A1424" s="39">
        <v>923</v>
      </c>
      <c r="B1424" s="41">
        <v>11137637</v>
      </c>
      <c r="C1424" s="45" t="s">
        <v>329</v>
      </c>
      <c r="D1424" s="41">
        <v>2013</v>
      </c>
      <c r="E1424" s="78" t="s">
        <v>9</v>
      </c>
      <c r="F1424" s="41">
        <v>1</v>
      </c>
      <c r="G1424" s="61">
        <v>520</v>
      </c>
      <c r="H1424" s="120">
        <f t="shared" si="51"/>
        <v>260</v>
      </c>
      <c r="I1424" s="48">
        <f t="shared" si="52"/>
        <v>260</v>
      </c>
    </row>
    <row r="1425" spans="1:9" s="26" customFormat="1" x14ac:dyDescent="0.2">
      <c r="A1425" s="39">
        <v>924</v>
      </c>
      <c r="B1425" s="41" t="s">
        <v>1667</v>
      </c>
      <c r="C1425" s="45" t="s">
        <v>330</v>
      </c>
      <c r="D1425" s="41">
        <v>2009</v>
      </c>
      <c r="E1425" s="78" t="s">
        <v>9</v>
      </c>
      <c r="F1425" s="41">
        <v>15</v>
      </c>
      <c r="G1425" s="61">
        <v>3750</v>
      </c>
      <c r="H1425" s="120">
        <f t="shared" si="51"/>
        <v>1875</v>
      </c>
      <c r="I1425" s="48">
        <f t="shared" si="52"/>
        <v>1875</v>
      </c>
    </row>
    <row r="1426" spans="1:9" s="26" customFormat="1" x14ac:dyDescent="0.2">
      <c r="A1426" s="39">
        <v>925</v>
      </c>
      <c r="B1426" s="41">
        <v>11137640</v>
      </c>
      <c r="C1426" s="45" t="s">
        <v>193</v>
      </c>
      <c r="D1426" s="41">
        <v>2005</v>
      </c>
      <c r="E1426" s="78" t="s">
        <v>9</v>
      </c>
      <c r="F1426" s="41">
        <v>1</v>
      </c>
      <c r="G1426" s="61">
        <v>884</v>
      </c>
      <c r="H1426" s="120">
        <f t="shared" si="51"/>
        <v>442</v>
      </c>
      <c r="I1426" s="48">
        <f t="shared" si="52"/>
        <v>442</v>
      </c>
    </row>
    <row r="1427" spans="1:9" s="26" customFormat="1" x14ac:dyDescent="0.2">
      <c r="A1427" s="39">
        <v>926</v>
      </c>
      <c r="B1427" s="41">
        <v>11137641</v>
      </c>
      <c r="C1427" s="45" t="s">
        <v>382</v>
      </c>
      <c r="D1427" s="41">
        <v>2013</v>
      </c>
      <c r="E1427" s="78" t="s">
        <v>9</v>
      </c>
      <c r="F1427" s="41">
        <v>1</v>
      </c>
      <c r="G1427" s="61">
        <v>1260</v>
      </c>
      <c r="H1427" s="120">
        <f t="shared" si="51"/>
        <v>630</v>
      </c>
      <c r="I1427" s="48">
        <f t="shared" si="52"/>
        <v>630</v>
      </c>
    </row>
    <row r="1428" spans="1:9" s="26" customFormat="1" x14ac:dyDescent="0.2">
      <c r="A1428" s="39">
        <v>927</v>
      </c>
      <c r="B1428" s="41">
        <v>11137642</v>
      </c>
      <c r="C1428" s="45" t="s">
        <v>311</v>
      </c>
      <c r="D1428" s="41">
        <v>2015</v>
      </c>
      <c r="E1428" s="78" t="s">
        <v>9</v>
      </c>
      <c r="F1428" s="41">
        <v>1</v>
      </c>
      <c r="G1428" s="61">
        <v>390</v>
      </c>
      <c r="H1428" s="120">
        <f t="shared" si="51"/>
        <v>195</v>
      </c>
      <c r="I1428" s="48">
        <f t="shared" si="52"/>
        <v>195</v>
      </c>
    </row>
    <row r="1429" spans="1:9" s="26" customFormat="1" x14ac:dyDescent="0.2">
      <c r="A1429" s="39">
        <v>928</v>
      </c>
      <c r="B1429" s="41" t="s">
        <v>1668</v>
      </c>
      <c r="C1429" s="45" t="s">
        <v>1669</v>
      </c>
      <c r="D1429" s="41">
        <v>2005</v>
      </c>
      <c r="E1429" s="78" t="s">
        <v>9</v>
      </c>
      <c r="F1429" s="41">
        <v>2</v>
      </c>
      <c r="G1429" s="61">
        <v>600</v>
      </c>
      <c r="H1429" s="120">
        <f t="shared" si="51"/>
        <v>300</v>
      </c>
      <c r="I1429" s="48">
        <f t="shared" si="52"/>
        <v>300</v>
      </c>
    </row>
    <row r="1430" spans="1:9" s="26" customFormat="1" x14ac:dyDescent="0.2">
      <c r="A1430" s="39">
        <v>929</v>
      </c>
      <c r="B1430" s="41">
        <v>11137648</v>
      </c>
      <c r="C1430" s="45" t="s">
        <v>861</v>
      </c>
      <c r="D1430" s="41">
        <v>2009</v>
      </c>
      <c r="E1430" s="78" t="s">
        <v>9</v>
      </c>
      <c r="F1430" s="41">
        <v>1</v>
      </c>
      <c r="G1430" s="61">
        <v>695</v>
      </c>
      <c r="H1430" s="120">
        <f t="shared" si="51"/>
        <v>347.5</v>
      </c>
      <c r="I1430" s="48">
        <f t="shared" si="52"/>
        <v>347.5</v>
      </c>
    </row>
    <row r="1431" spans="1:9" s="26" customFormat="1" x14ac:dyDescent="0.2">
      <c r="A1431" s="39">
        <v>930</v>
      </c>
      <c r="B1431" s="41">
        <v>11137649</v>
      </c>
      <c r="C1431" s="45" t="s">
        <v>861</v>
      </c>
      <c r="D1431" s="41">
        <v>2009</v>
      </c>
      <c r="E1431" s="78" t="s">
        <v>9</v>
      </c>
      <c r="F1431" s="41">
        <v>1</v>
      </c>
      <c r="G1431" s="61">
        <v>695</v>
      </c>
      <c r="H1431" s="120">
        <f t="shared" si="51"/>
        <v>347.5</v>
      </c>
      <c r="I1431" s="48">
        <f t="shared" si="52"/>
        <v>347.5</v>
      </c>
    </row>
    <row r="1432" spans="1:9" s="26" customFormat="1" x14ac:dyDescent="0.2">
      <c r="A1432" s="39">
        <v>931</v>
      </c>
      <c r="B1432" s="41">
        <v>11137650</v>
      </c>
      <c r="C1432" s="45" t="s">
        <v>861</v>
      </c>
      <c r="D1432" s="41">
        <v>2008</v>
      </c>
      <c r="E1432" s="78" t="s">
        <v>9</v>
      </c>
      <c r="F1432" s="41">
        <v>1</v>
      </c>
      <c r="G1432" s="61">
        <v>612</v>
      </c>
      <c r="H1432" s="120">
        <f t="shared" si="51"/>
        <v>306</v>
      </c>
      <c r="I1432" s="48">
        <f t="shared" si="52"/>
        <v>306</v>
      </c>
    </row>
    <row r="1433" spans="1:9" s="26" customFormat="1" x14ac:dyDescent="0.2">
      <c r="A1433" s="39">
        <v>932</v>
      </c>
      <c r="B1433" s="41">
        <v>11137651</v>
      </c>
      <c r="C1433" s="45" t="s">
        <v>861</v>
      </c>
      <c r="D1433" s="41">
        <v>2008</v>
      </c>
      <c r="E1433" s="78" t="s">
        <v>9</v>
      </c>
      <c r="F1433" s="41">
        <v>1</v>
      </c>
      <c r="G1433" s="61">
        <v>680</v>
      </c>
      <c r="H1433" s="120">
        <f t="shared" si="51"/>
        <v>340</v>
      </c>
      <c r="I1433" s="48">
        <f t="shared" si="52"/>
        <v>340</v>
      </c>
    </row>
    <row r="1434" spans="1:9" s="26" customFormat="1" x14ac:dyDescent="0.2">
      <c r="A1434" s="39">
        <v>933</v>
      </c>
      <c r="B1434" s="41" t="s">
        <v>1670</v>
      </c>
      <c r="C1434" s="45" t="s">
        <v>1671</v>
      </c>
      <c r="D1434" s="41">
        <v>2009</v>
      </c>
      <c r="E1434" s="78" t="s">
        <v>9</v>
      </c>
      <c r="F1434" s="41">
        <v>2</v>
      </c>
      <c r="G1434" s="61">
        <v>1380</v>
      </c>
      <c r="H1434" s="120">
        <f t="shared" si="51"/>
        <v>690</v>
      </c>
      <c r="I1434" s="48">
        <f t="shared" si="52"/>
        <v>690</v>
      </c>
    </row>
    <row r="1435" spans="1:9" s="26" customFormat="1" x14ac:dyDescent="0.2">
      <c r="A1435" s="39">
        <v>934</v>
      </c>
      <c r="B1435" s="41">
        <v>11137653</v>
      </c>
      <c r="C1435" s="45" t="s">
        <v>1671</v>
      </c>
      <c r="D1435" s="41">
        <v>2009</v>
      </c>
      <c r="E1435" s="78" t="s">
        <v>9</v>
      </c>
      <c r="F1435" s="41">
        <v>1</v>
      </c>
      <c r="G1435" s="61">
        <v>690</v>
      </c>
      <c r="H1435" s="120">
        <f t="shared" si="51"/>
        <v>345</v>
      </c>
      <c r="I1435" s="48">
        <f t="shared" si="52"/>
        <v>345</v>
      </c>
    </row>
    <row r="1436" spans="1:9" s="26" customFormat="1" x14ac:dyDescent="0.2">
      <c r="A1436" s="39">
        <v>935</v>
      </c>
      <c r="B1436" s="41" t="s">
        <v>1672</v>
      </c>
      <c r="C1436" s="45" t="s">
        <v>1671</v>
      </c>
      <c r="D1436" s="41">
        <v>2009</v>
      </c>
      <c r="E1436" s="78" t="s">
        <v>9</v>
      </c>
      <c r="F1436" s="41">
        <v>2</v>
      </c>
      <c r="G1436" s="61">
        <v>1380</v>
      </c>
      <c r="H1436" s="120">
        <f t="shared" si="51"/>
        <v>690</v>
      </c>
      <c r="I1436" s="48">
        <f t="shared" si="52"/>
        <v>690</v>
      </c>
    </row>
    <row r="1437" spans="1:9" s="26" customFormat="1" x14ac:dyDescent="0.2">
      <c r="A1437" s="39">
        <v>936</v>
      </c>
      <c r="B1437" s="41">
        <v>11137655</v>
      </c>
      <c r="C1437" s="45" t="s">
        <v>1671</v>
      </c>
      <c r="D1437" s="41">
        <v>2010</v>
      </c>
      <c r="E1437" s="78" t="s">
        <v>9</v>
      </c>
      <c r="F1437" s="41">
        <v>1</v>
      </c>
      <c r="G1437" s="61">
        <v>690</v>
      </c>
      <c r="H1437" s="120">
        <f t="shared" si="51"/>
        <v>345</v>
      </c>
      <c r="I1437" s="48">
        <f t="shared" si="52"/>
        <v>345</v>
      </c>
    </row>
    <row r="1438" spans="1:9" s="26" customFormat="1" x14ac:dyDescent="0.2">
      <c r="A1438" s="39">
        <v>937</v>
      </c>
      <c r="B1438" s="41" t="s">
        <v>1673</v>
      </c>
      <c r="C1438" s="45" t="s">
        <v>861</v>
      </c>
      <c r="D1438" s="41">
        <v>2010</v>
      </c>
      <c r="E1438" s="78" t="s">
        <v>9</v>
      </c>
      <c r="F1438" s="41">
        <v>2</v>
      </c>
      <c r="G1438" s="61">
        <v>1300</v>
      </c>
      <c r="H1438" s="120">
        <f t="shared" si="51"/>
        <v>650</v>
      </c>
      <c r="I1438" s="48">
        <f t="shared" si="52"/>
        <v>650</v>
      </c>
    </row>
    <row r="1439" spans="1:9" s="26" customFormat="1" x14ac:dyDescent="0.2">
      <c r="A1439" s="39">
        <v>938</v>
      </c>
      <c r="B1439" s="41">
        <v>11137657</v>
      </c>
      <c r="C1439" s="45" t="s">
        <v>861</v>
      </c>
      <c r="D1439" s="41">
        <v>2010</v>
      </c>
      <c r="E1439" s="78" t="s">
        <v>9</v>
      </c>
      <c r="F1439" s="41">
        <v>1</v>
      </c>
      <c r="G1439" s="61">
        <v>695</v>
      </c>
      <c r="H1439" s="120">
        <f t="shared" si="51"/>
        <v>347.5</v>
      </c>
      <c r="I1439" s="48">
        <f t="shared" si="52"/>
        <v>347.5</v>
      </c>
    </row>
    <row r="1440" spans="1:9" s="26" customFormat="1" x14ac:dyDescent="0.2">
      <c r="A1440" s="39">
        <v>939</v>
      </c>
      <c r="B1440" s="41">
        <v>11137658</v>
      </c>
      <c r="C1440" s="45" t="s">
        <v>197</v>
      </c>
      <c r="D1440" s="41">
        <v>2007</v>
      </c>
      <c r="E1440" s="78" t="s">
        <v>9</v>
      </c>
      <c r="F1440" s="41">
        <v>1</v>
      </c>
      <c r="G1440" s="61">
        <v>600</v>
      </c>
      <c r="H1440" s="120">
        <f t="shared" si="51"/>
        <v>300</v>
      </c>
      <c r="I1440" s="48">
        <f t="shared" si="52"/>
        <v>300</v>
      </c>
    </row>
    <row r="1441" spans="1:9" s="26" customFormat="1" x14ac:dyDescent="0.2">
      <c r="A1441" s="39">
        <v>940</v>
      </c>
      <c r="B1441" s="41">
        <v>11137659</v>
      </c>
      <c r="C1441" s="45" t="s">
        <v>197</v>
      </c>
      <c r="D1441" s="41">
        <v>2007</v>
      </c>
      <c r="E1441" s="78" t="s">
        <v>9</v>
      </c>
      <c r="F1441" s="41">
        <v>1</v>
      </c>
      <c r="G1441" s="61">
        <v>450</v>
      </c>
      <c r="H1441" s="120">
        <f t="shared" si="51"/>
        <v>225</v>
      </c>
      <c r="I1441" s="48">
        <f t="shared" si="52"/>
        <v>225</v>
      </c>
    </row>
    <row r="1442" spans="1:9" s="26" customFormat="1" x14ac:dyDescent="0.2">
      <c r="A1442" s="39">
        <v>941</v>
      </c>
      <c r="B1442" s="41">
        <v>11137660</v>
      </c>
      <c r="C1442" s="45" t="s">
        <v>197</v>
      </c>
      <c r="D1442" s="41">
        <v>2012</v>
      </c>
      <c r="E1442" s="78" t="s">
        <v>9</v>
      </c>
      <c r="F1442" s="41">
        <v>1</v>
      </c>
      <c r="G1442" s="61">
        <v>630</v>
      </c>
      <c r="H1442" s="120">
        <f t="shared" si="51"/>
        <v>315</v>
      </c>
      <c r="I1442" s="48">
        <f t="shared" si="52"/>
        <v>315</v>
      </c>
    </row>
    <row r="1443" spans="1:9" s="26" customFormat="1" x14ac:dyDescent="0.2">
      <c r="A1443" s="39">
        <v>942</v>
      </c>
      <c r="B1443" s="41">
        <v>11137661</v>
      </c>
      <c r="C1443" s="45" t="s">
        <v>1674</v>
      </c>
      <c r="D1443" s="41">
        <v>2009</v>
      </c>
      <c r="E1443" s="78" t="s">
        <v>9</v>
      </c>
      <c r="F1443" s="41">
        <v>1</v>
      </c>
      <c r="G1443" s="61">
        <v>610</v>
      </c>
      <c r="H1443" s="120">
        <f t="shared" si="51"/>
        <v>305</v>
      </c>
      <c r="I1443" s="48">
        <f t="shared" si="52"/>
        <v>305</v>
      </c>
    </row>
    <row r="1444" spans="1:9" s="26" customFormat="1" x14ac:dyDescent="0.2">
      <c r="A1444" s="39">
        <v>943</v>
      </c>
      <c r="B1444" s="41">
        <v>11137662</v>
      </c>
      <c r="C1444" s="45" t="s">
        <v>1674</v>
      </c>
      <c r="D1444" s="41">
        <v>2009</v>
      </c>
      <c r="E1444" s="78" t="s">
        <v>9</v>
      </c>
      <c r="F1444" s="41">
        <v>1</v>
      </c>
      <c r="G1444" s="61">
        <v>650</v>
      </c>
      <c r="H1444" s="120">
        <f t="shared" si="51"/>
        <v>325</v>
      </c>
      <c r="I1444" s="48">
        <f t="shared" si="52"/>
        <v>325</v>
      </c>
    </row>
    <row r="1445" spans="1:9" s="26" customFormat="1" x14ac:dyDescent="0.2">
      <c r="A1445" s="39">
        <v>944</v>
      </c>
      <c r="B1445" s="41">
        <v>11137663</v>
      </c>
      <c r="C1445" s="45" t="s">
        <v>1674</v>
      </c>
      <c r="D1445" s="41">
        <v>2009</v>
      </c>
      <c r="E1445" s="78" t="s">
        <v>9</v>
      </c>
      <c r="F1445" s="41">
        <v>1</v>
      </c>
      <c r="G1445" s="61">
        <v>580</v>
      </c>
      <c r="H1445" s="120">
        <f t="shared" ref="H1445:H1485" si="53">G1445/2</f>
        <v>290</v>
      </c>
      <c r="I1445" s="48">
        <f t="shared" si="52"/>
        <v>290</v>
      </c>
    </row>
    <row r="1446" spans="1:9" s="26" customFormat="1" x14ac:dyDescent="0.2">
      <c r="A1446" s="39">
        <v>945</v>
      </c>
      <c r="B1446" s="41">
        <v>11137664</v>
      </c>
      <c r="C1446" s="45" t="s">
        <v>1674</v>
      </c>
      <c r="D1446" s="41">
        <v>2009</v>
      </c>
      <c r="E1446" s="78" t="s">
        <v>9</v>
      </c>
      <c r="F1446" s="41">
        <v>1</v>
      </c>
      <c r="G1446" s="61">
        <v>610</v>
      </c>
      <c r="H1446" s="120">
        <f t="shared" si="53"/>
        <v>305</v>
      </c>
      <c r="I1446" s="48">
        <f t="shared" ref="I1446:I1509" si="54">G1446-H1446</f>
        <v>305</v>
      </c>
    </row>
    <row r="1447" spans="1:9" s="26" customFormat="1" x14ac:dyDescent="0.2">
      <c r="A1447" s="39">
        <v>946</v>
      </c>
      <c r="B1447" s="41">
        <v>11137666</v>
      </c>
      <c r="C1447" s="45" t="s">
        <v>198</v>
      </c>
      <c r="D1447" s="41">
        <v>2005</v>
      </c>
      <c r="E1447" s="78" t="s">
        <v>9</v>
      </c>
      <c r="F1447" s="41">
        <v>1</v>
      </c>
      <c r="G1447" s="61">
        <v>550</v>
      </c>
      <c r="H1447" s="120">
        <f t="shared" si="53"/>
        <v>275</v>
      </c>
      <c r="I1447" s="48">
        <f t="shared" si="54"/>
        <v>275</v>
      </c>
    </row>
    <row r="1448" spans="1:9" s="26" customFormat="1" x14ac:dyDescent="0.2">
      <c r="A1448" s="39">
        <v>947</v>
      </c>
      <c r="B1448" s="41" t="s">
        <v>1675</v>
      </c>
      <c r="C1448" s="45" t="s">
        <v>198</v>
      </c>
      <c r="D1448" s="41">
        <v>2008</v>
      </c>
      <c r="E1448" s="78" t="s">
        <v>9</v>
      </c>
      <c r="F1448" s="41">
        <v>2</v>
      </c>
      <c r="G1448" s="61">
        <v>1408</v>
      </c>
      <c r="H1448" s="120">
        <f t="shared" si="53"/>
        <v>704</v>
      </c>
      <c r="I1448" s="48">
        <f t="shared" si="54"/>
        <v>704</v>
      </c>
    </row>
    <row r="1449" spans="1:9" s="26" customFormat="1" x14ac:dyDescent="0.2">
      <c r="A1449" s="39">
        <v>948</v>
      </c>
      <c r="B1449" s="41" t="s">
        <v>1676</v>
      </c>
      <c r="C1449" s="45" t="s">
        <v>198</v>
      </c>
      <c r="D1449" s="41">
        <v>2009</v>
      </c>
      <c r="E1449" s="78" t="s">
        <v>9</v>
      </c>
      <c r="F1449" s="41">
        <v>5</v>
      </c>
      <c r="G1449" s="61">
        <v>3450</v>
      </c>
      <c r="H1449" s="120">
        <f t="shared" si="53"/>
        <v>1725</v>
      </c>
      <c r="I1449" s="48">
        <f t="shared" si="54"/>
        <v>1725</v>
      </c>
    </row>
    <row r="1450" spans="1:9" s="26" customFormat="1" x14ac:dyDescent="0.2">
      <c r="A1450" s="39">
        <v>949</v>
      </c>
      <c r="B1450" s="41">
        <v>11137669</v>
      </c>
      <c r="C1450" s="45" t="s">
        <v>490</v>
      </c>
      <c r="D1450" s="41">
        <v>2005</v>
      </c>
      <c r="E1450" s="78" t="s">
        <v>9</v>
      </c>
      <c r="F1450" s="41">
        <v>1</v>
      </c>
      <c r="G1450" s="61">
        <v>70</v>
      </c>
      <c r="H1450" s="120">
        <f t="shared" si="53"/>
        <v>35</v>
      </c>
      <c r="I1450" s="48">
        <f t="shared" si="54"/>
        <v>35</v>
      </c>
    </row>
    <row r="1451" spans="1:9" s="26" customFormat="1" x14ac:dyDescent="0.2">
      <c r="A1451" s="39">
        <v>950</v>
      </c>
      <c r="B1451" s="41" t="s">
        <v>1677</v>
      </c>
      <c r="C1451" s="45" t="s">
        <v>861</v>
      </c>
      <c r="D1451" s="41">
        <v>2009</v>
      </c>
      <c r="E1451" s="78" t="s">
        <v>9</v>
      </c>
      <c r="F1451" s="41">
        <v>3</v>
      </c>
      <c r="G1451" s="61">
        <v>2085</v>
      </c>
      <c r="H1451" s="120">
        <f t="shared" si="53"/>
        <v>1042.5</v>
      </c>
      <c r="I1451" s="48">
        <f t="shared" si="54"/>
        <v>1042.5</v>
      </c>
    </row>
    <row r="1452" spans="1:9" s="26" customFormat="1" x14ac:dyDescent="0.2">
      <c r="A1452" s="39">
        <v>951</v>
      </c>
      <c r="B1452" s="41">
        <v>11137672</v>
      </c>
      <c r="C1452" s="45" t="s">
        <v>1678</v>
      </c>
      <c r="D1452" s="41">
        <v>2005</v>
      </c>
      <c r="E1452" s="78" t="s">
        <v>9</v>
      </c>
      <c r="F1452" s="41">
        <v>1</v>
      </c>
      <c r="G1452" s="61">
        <v>500</v>
      </c>
      <c r="H1452" s="120">
        <f t="shared" si="53"/>
        <v>250</v>
      </c>
      <c r="I1452" s="48">
        <f t="shared" si="54"/>
        <v>250</v>
      </c>
    </row>
    <row r="1453" spans="1:9" s="26" customFormat="1" x14ac:dyDescent="0.2">
      <c r="A1453" s="39">
        <v>952</v>
      </c>
      <c r="B1453" s="41">
        <v>11137673</v>
      </c>
      <c r="C1453" s="45" t="s">
        <v>269</v>
      </c>
      <c r="D1453" s="41">
        <v>2005</v>
      </c>
      <c r="E1453" s="78" t="s">
        <v>9</v>
      </c>
      <c r="F1453" s="41">
        <v>1</v>
      </c>
      <c r="G1453" s="61">
        <v>168</v>
      </c>
      <c r="H1453" s="120">
        <f t="shared" si="53"/>
        <v>84</v>
      </c>
      <c r="I1453" s="48">
        <f t="shared" si="54"/>
        <v>84</v>
      </c>
    </row>
    <row r="1454" spans="1:9" s="26" customFormat="1" x14ac:dyDescent="0.2">
      <c r="A1454" s="39">
        <v>953</v>
      </c>
      <c r="B1454" s="41" t="s">
        <v>1679</v>
      </c>
      <c r="C1454" s="45" t="s">
        <v>270</v>
      </c>
      <c r="D1454" s="41">
        <v>2005</v>
      </c>
      <c r="E1454" s="78" t="s">
        <v>9</v>
      </c>
      <c r="F1454" s="41">
        <v>3</v>
      </c>
      <c r="G1454" s="61">
        <v>372</v>
      </c>
      <c r="H1454" s="120">
        <f t="shared" si="53"/>
        <v>186</v>
      </c>
      <c r="I1454" s="48">
        <f t="shared" si="54"/>
        <v>186</v>
      </c>
    </row>
    <row r="1455" spans="1:9" s="26" customFormat="1" x14ac:dyDescent="0.2">
      <c r="A1455" s="39">
        <v>954</v>
      </c>
      <c r="B1455" s="41">
        <v>11137677</v>
      </c>
      <c r="C1455" s="45" t="s">
        <v>1680</v>
      </c>
      <c r="D1455" s="41">
        <v>2008</v>
      </c>
      <c r="E1455" s="78" t="s">
        <v>9</v>
      </c>
      <c r="F1455" s="41">
        <v>1</v>
      </c>
      <c r="G1455" s="61">
        <v>995</v>
      </c>
      <c r="H1455" s="120">
        <f t="shared" si="53"/>
        <v>497.5</v>
      </c>
      <c r="I1455" s="48">
        <f t="shared" si="54"/>
        <v>497.5</v>
      </c>
    </row>
    <row r="1456" spans="1:9" s="26" customFormat="1" x14ac:dyDescent="0.2">
      <c r="A1456" s="39">
        <v>955</v>
      </c>
      <c r="B1456" s="41" t="s">
        <v>1681</v>
      </c>
      <c r="C1456" s="45" t="s">
        <v>1682</v>
      </c>
      <c r="D1456" s="41">
        <v>2008</v>
      </c>
      <c r="E1456" s="78" t="s">
        <v>9</v>
      </c>
      <c r="F1456" s="41">
        <v>7</v>
      </c>
      <c r="G1456" s="61">
        <v>154</v>
      </c>
      <c r="H1456" s="120">
        <f t="shared" si="53"/>
        <v>77</v>
      </c>
      <c r="I1456" s="48">
        <f t="shared" si="54"/>
        <v>77</v>
      </c>
    </row>
    <row r="1457" spans="1:9" s="26" customFormat="1" x14ac:dyDescent="0.2">
      <c r="A1457" s="39">
        <v>956</v>
      </c>
      <c r="B1457" s="41">
        <v>11137679</v>
      </c>
      <c r="C1457" s="45" t="s">
        <v>1683</v>
      </c>
      <c r="D1457" s="41">
        <v>2005</v>
      </c>
      <c r="E1457" s="78" t="s">
        <v>9</v>
      </c>
      <c r="F1457" s="41">
        <v>1</v>
      </c>
      <c r="G1457" s="61">
        <v>475</v>
      </c>
      <c r="H1457" s="120">
        <f t="shared" si="53"/>
        <v>237.5</v>
      </c>
      <c r="I1457" s="48">
        <f t="shared" si="54"/>
        <v>237.5</v>
      </c>
    </row>
    <row r="1458" spans="1:9" s="26" customFormat="1" x14ac:dyDescent="0.2">
      <c r="A1458" s="39">
        <v>957</v>
      </c>
      <c r="B1458" s="41">
        <v>11137685</v>
      </c>
      <c r="C1458" s="45" t="s">
        <v>199</v>
      </c>
      <c r="D1458" s="41">
        <v>2011</v>
      </c>
      <c r="E1458" s="78" t="s">
        <v>9</v>
      </c>
      <c r="F1458" s="41">
        <v>1</v>
      </c>
      <c r="G1458" s="61">
        <v>233</v>
      </c>
      <c r="H1458" s="120">
        <f t="shared" si="53"/>
        <v>116.5</v>
      </c>
      <c r="I1458" s="48">
        <f t="shared" si="54"/>
        <v>116.5</v>
      </c>
    </row>
    <row r="1459" spans="1:9" s="26" customFormat="1" x14ac:dyDescent="0.2">
      <c r="A1459" s="39">
        <v>958</v>
      </c>
      <c r="B1459" s="41" t="s">
        <v>1684</v>
      </c>
      <c r="C1459" s="45" t="s">
        <v>200</v>
      </c>
      <c r="D1459" s="41">
        <v>2011</v>
      </c>
      <c r="E1459" s="78" t="s">
        <v>9</v>
      </c>
      <c r="F1459" s="41">
        <v>2</v>
      </c>
      <c r="G1459" s="61">
        <v>492</v>
      </c>
      <c r="H1459" s="120">
        <f t="shared" si="53"/>
        <v>246</v>
      </c>
      <c r="I1459" s="48">
        <f t="shared" si="54"/>
        <v>246</v>
      </c>
    </row>
    <row r="1460" spans="1:9" s="26" customFormat="1" x14ac:dyDescent="0.2">
      <c r="A1460" s="39">
        <v>959</v>
      </c>
      <c r="B1460" s="41">
        <v>11137688</v>
      </c>
      <c r="C1460" s="45" t="s">
        <v>201</v>
      </c>
      <c r="D1460" s="41">
        <v>2013</v>
      </c>
      <c r="E1460" s="78" t="s">
        <v>9</v>
      </c>
      <c r="F1460" s="41">
        <v>1</v>
      </c>
      <c r="G1460" s="61">
        <v>390</v>
      </c>
      <c r="H1460" s="120">
        <f t="shared" si="53"/>
        <v>195</v>
      </c>
      <c r="I1460" s="48">
        <f t="shared" si="54"/>
        <v>195</v>
      </c>
    </row>
    <row r="1461" spans="1:9" s="26" customFormat="1" x14ac:dyDescent="0.2">
      <c r="A1461" s="39">
        <v>960</v>
      </c>
      <c r="B1461" s="41">
        <v>11137689</v>
      </c>
      <c r="C1461" s="45" t="s">
        <v>201</v>
      </c>
      <c r="D1461" s="41">
        <v>2007</v>
      </c>
      <c r="E1461" s="78" t="s">
        <v>9</v>
      </c>
      <c r="F1461" s="41">
        <v>1</v>
      </c>
      <c r="G1461" s="61">
        <v>440</v>
      </c>
      <c r="H1461" s="120">
        <f t="shared" si="53"/>
        <v>220</v>
      </c>
      <c r="I1461" s="48">
        <f t="shared" si="54"/>
        <v>220</v>
      </c>
    </row>
    <row r="1462" spans="1:9" s="26" customFormat="1" x14ac:dyDescent="0.2">
      <c r="A1462" s="39">
        <v>961</v>
      </c>
      <c r="B1462" s="41">
        <v>11137690</v>
      </c>
      <c r="C1462" s="45" t="s">
        <v>1685</v>
      </c>
      <c r="D1462" s="41">
        <v>2014</v>
      </c>
      <c r="E1462" s="78" t="s">
        <v>9</v>
      </c>
      <c r="F1462" s="41">
        <v>1</v>
      </c>
      <c r="G1462" s="61">
        <v>278</v>
      </c>
      <c r="H1462" s="120">
        <f t="shared" si="53"/>
        <v>139</v>
      </c>
      <c r="I1462" s="48">
        <f t="shared" si="54"/>
        <v>139</v>
      </c>
    </row>
    <row r="1463" spans="1:9" s="26" customFormat="1" x14ac:dyDescent="0.2">
      <c r="A1463" s="39">
        <v>962</v>
      </c>
      <c r="B1463" s="41" t="s">
        <v>1686</v>
      </c>
      <c r="C1463" s="45" t="s">
        <v>171</v>
      </c>
      <c r="D1463" s="41">
        <v>2017</v>
      </c>
      <c r="E1463" s="78" t="s">
        <v>9</v>
      </c>
      <c r="F1463" s="41">
        <v>1</v>
      </c>
      <c r="G1463" s="61">
        <v>360</v>
      </c>
      <c r="H1463" s="120">
        <f t="shared" si="53"/>
        <v>180</v>
      </c>
      <c r="I1463" s="48">
        <f t="shared" si="54"/>
        <v>180</v>
      </c>
    </row>
    <row r="1464" spans="1:9" s="26" customFormat="1" x14ac:dyDescent="0.2">
      <c r="A1464" s="39">
        <v>963</v>
      </c>
      <c r="B1464" s="41" t="s">
        <v>1687</v>
      </c>
      <c r="C1464" s="45" t="s">
        <v>172</v>
      </c>
      <c r="D1464" s="41">
        <v>2017</v>
      </c>
      <c r="E1464" s="78" t="s">
        <v>9</v>
      </c>
      <c r="F1464" s="41">
        <v>2</v>
      </c>
      <c r="G1464" s="61">
        <v>304</v>
      </c>
      <c r="H1464" s="120">
        <f t="shared" si="53"/>
        <v>152</v>
      </c>
      <c r="I1464" s="48">
        <f t="shared" si="54"/>
        <v>152</v>
      </c>
    </row>
    <row r="1465" spans="1:9" s="26" customFormat="1" x14ac:dyDescent="0.2">
      <c r="A1465" s="39">
        <v>964</v>
      </c>
      <c r="B1465" s="41" t="s">
        <v>1688</v>
      </c>
      <c r="C1465" s="45" t="s">
        <v>173</v>
      </c>
      <c r="D1465" s="41">
        <v>2017</v>
      </c>
      <c r="E1465" s="78" t="s">
        <v>9</v>
      </c>
      <c r="F1465" s="41">
        <v>2</v>
      </c>
      <c r="G1465" s="61">
        <v>400</v>
      </c>
      <c r="H1465" s="120">
        <f t="shared" si="53"/>
        <v>200</v>
      </c>
      <c r="I1465" s="48">
        <f t="shared" si="54"/>
        <v>200</v>
      </c>
    </row>
    <row r="1466" spans="1:9" s="26" customFormat="1" x14ac:dyDescent="0.2">
      <c r="A1466" s="39">
        <v>965</v>
      </c>
      <c r="B1466" s="41" t="s">
        <v>1689</v>
      </c>
      <c r="C1466" s="45" t="s">
        <v>174</v>
      </c>
      <c r="D1466" s="41">
        <v>2017</v>
      </c>
      <c r="E1466" s="78" t="s">
        <v>9</v>
      </c>
      <c r="F1466" s="41">
        <v>1</v>
      </c>
      <c r="G1466" s="61">
        <v>200</v>
      </c>
      <c r="H1466" s="120">
        <f t="shared" si="53"/>
        <v>100</v>
      </c>
      <c r="I1466" s="48">
        <f t="shared" si="54"/>
        <v>100</v>
      </c>
    </row>
    <row r="1467" spans="1:9" s="26" customFormat="1" x14ac:dyDescent="0.2">
      <c r="A1467" s="39">
        <v>966</v>
      </c>
      <c r="B1467" s="41" t="s">
        <v>1690</v>
      </c>
      <c r="C1467" s="45" t="s">
        <v>175</v>
      </c>
      <c r="D1467" s="41">
        <v>2017</v>
      </c>
      <c r="E1467" s="78" t="s">
        <v>9</v>
      </c>
      <c r="F1467" s="41">
        <v>2</v>
      </c>
      <c r="G1467" s="61">
        <v>400</v>
      </c>
      <c r="H1467" s="120">
        <f t="shared" si="53"/>
        <v>200</v>
      </c>
      <c r="I1467" s="48">
        <f t="shared" si="54"/>
        <v>200</v>
      </c>
    </row>
    <row r="1468" spans="1:9" s="26" customFormat="1" x14ac:dyDescent="0.2">
      <c r="A1468" s="39">
        <v>967</v>
      </c>
      <c r="B1468" s="41" t="s">
        <v>1691</v>
      </c>
      <c r="C1468" s="45" t="s">
        <v>1692</v>
      </c>
      <c r="D1468" s="41">
        <v>2017</v>
      </c>
      <c r="E1468" s="78" t="s">
        <v>9</v>
      </c>
      <c r="F1468" s="41">
        <v>2</v>
      </c>
      <c r="G1468" s="61">
        <v>720</v>
      </c>
      <c r="H1468" s="120">
        <f t="shared" si="53"/>
        <v>360</v>
      </c>
      <c r="I1468" s="48">
        <f t="shared" si="54"/>
        <v>360</v>
      </c>
    </row>
    <row r="1469" spans="1:9" s="26" customFormat="1" x14ac:dyDescent="0.2">
      <c r="A1469" s="39">
        <v>968</v>
      </c>
      <c r="B1469" s="41" t="s">
        <v>1693</v>
      </c>
      <c r="C1469" s="45" t="s">
        <v>176</v>
      </c>
      <c r="D1469" s="41">
        <v>2017</v>
      </c>
      <c r="E1469" s="78" t="s">
        <v>9</v>
      </c>
      <c r="F1469" s="41">
        <v>1</v>
      </c>
      <c r="G1469" s="61">
        <v>380</v>
      </c>
      <c r="H1469" s="120">
        <f t="shared" si="53"/>
        <v>190</v>
      </c>
      <c r="I1469" s="48">
        <f t="shared" si="54"/>
        <v>190</v>
      </c>
    </row>
    <row r="1470" spans="1:9" s="26" customFormat="1" x14ac:dyDescent="0.2">
      <c r="A1470" s="39">
        <v>969</v>
      </c>
      <c r="B1470" s="41">
        <v>11137692</v>
      </c>
      <c r="C1470" s="45" t="s">
        <v>586</v>
      </c>
      <c r="D1470" s="41">
        <v>2017</v>
      </c>
      <c r="E1470" s="78" t="s">
        <v>9</v>
      </c>
      <c r="F1470" s="41">
        <v>1</v>
      </c>
      <c r="G1470" s="61">
        <v>4800</v>
      </c>
      <c r="H1470" s="120">
        <f t="shared" si="53"/>
        <v>2400</v>
      </c>
      <c r="I1470" s="48">
        <f t="shared" si="54"/>
        <v>2400</v>
      </c>
    </row>
    <row r="1471" spans="1:9" s="26" customFormat="1" x14ac:dyDescent="0.2">
      <c r="A1471" s="39">
        <v>970</v>
      </c>
      <c r="B1471" s="41">
        <v>11137693</v>
      </c>
      <c r="C1471" s="45" t="s">
        <v>286</v>
      </c>
      <c r="D1471" s="41">
        <v>2017</v>
      </c>
      <c r="E1471" s="78" t="s">
        <v>9</v>
      </c>
      <c r="F1471" s="41">
        <v>1</v>
      </c>
      <c r="G1471" s="61">
        <v>639.36</v>
      </c>
      <c r="H1471" s="120">
        <f t="shared" si="53"/>
        <v>319.68</v>
      </c>
      <c r="I1471" s="48">
        <f t="shared" si="54"/>
        <v>319.68</v>
      </c>
    </row>
    <row r="1472" spans="1:9" s="26" customFormat="1" ht="25.5" x14ac:dyDescent="0.2">
      <c r="A1472" s="39">
        <v>971</v>
      </c>
      <c r="B1472" s="41" t="s">
        <v>1694</v>
      </c>
      <c r="C1472" s="45" t="s">
        <v>1569</v>
      </c>
      <c r="D1472" s="41">
        <v>2017</v>
      </c>
      <c r="E1472" s="78" t="s">
        <v>9</v>
      </c>
      <c r="F1472" s="41">
        <v>6</v>
      </c>
      <c r="G1472" s="61">
        <v>8235.5400000000009</v>
      </c>
      <c r="H1472" s="120">
        <f t="shared" si="53"/>
        <v>4117.7700000000004</v>
      </c>
      <c r="I1472" s="48">
        <f t="shared" si="54"/>
        <v>4117.7700000000004</v>
      </c>
    </row>
    <row r="1473" spans="1:9" s="26" customFormat="1" x14ac:dyDescent="0.2">
      <c r="A1473" s="39">
        <v>972</v>
      </c>
      <c r="B1473" s="41">
        <v>11137698</v>
      </c>
      <c r="C1473" s="45" t="s">
        <v>185</v>
      </c>
      <c r="D1473" s="41">
        <v>2018</v>
      </c>
      <c r="E1473" s="78" t="s">
        <v>9</v>
      </c>
      <c r="F1473" s="41">
        <v>1</v>
      </c>
      <c r="G1473" s="61">
        <v>800</v>
      </c>
      <c r="H1473" s="120">
        <f t="shared" si="53"/>
        <v>400</v>
      </c>
      <c r="I1473" s="48">
        <f t="shared" si="54"/>
        <v>400</v>
      </c>
    </row>
    <row r="1474" spans="1:9" s="26" customFormat="1" x14ac:dyDescent="0.2">
      <c r="A1474" s="39">
        <v>973</v>
      </c>
      <c r="B1474" s="41">
        <v>11137699</v>
      </c>
      <c r="C1474" s="45" t="s">
        <v>1695</v>
      </c>
      <c r="D1474" s="41">
        <v>2018</v>
      </c>
      <c r="E1474" s="78" t="s">
        <v>9</v>
      </c>
      <c r="F1474" s="41">
        <v>1</v>
      </c>
      <c r="G1474" s="61">
        <v>1050</v>
      </c>
      <c r="H1474" s="120">
        <f t="shared" si="53"/>
        <v>525</v>
      </c>
      <c r="I1474" s="48">
        <f t="shared" si="54"/>
        <v>525</v>
      </c>
    </row>
    <row r="1475" spans="1:9" s="26" customFormat="1" x14ac:dyDescent="0.2">
      <c r="A1475" s="39">
        <v>974</v>
      </c>
      <c r="B1475" s="41">
        <v>11137700</v>
      </c>
      <c r="C1475" s="45" t="s">
        <v>381</v>
      </c>
      <c r="D1475" s="41">
        <v>2018</v>
      </c>
      <c r="E1475" s="78" t="s">
        <v>9</v>
      </c>
      <c r="F1475" s="41">
        <v>1</v>
      </c>
      <c r="G1475" s="61">
        <v>1300</v>
      </c>
      <c r="H1475" s="120">
        <f t="shared" si="53"/>
        <v>650</v>
      </c>
      <c r="I1475" s="48">
        <f t="shared" si="54"/>
        <v>650</v>
      </c>
    </row>
    <row r="1476" spans="1:9" s="26" customFormat="1" x14ac:dyDescent="0.2">
      <c r="A1476" s="39">
        <v>975</v>
      </c>
      <c r="B1476" s="41">
        <v>11137701</v>
      </c>
      <c r="C1476" s="45" t="s">
        <v>381</v>
      </c>
      <c r="D1476" s="41">
        <v>2018</v>
      </c>
      <c r="E1476" s="78" t="s">
        <v>9</v>
      </c>
      <c r="F1476" s="41">
        <v>1</v>
      </c>
      <c r="G1476" s="61">
        <v>1300</v>
      </c>
      <c r="H1476" s="120">
        <f t="shared" si="53"/>
        <v>650</v>
      </c>
      <c r="I1476" s="48">
        <f t="shared" si="54"/>
        <v>650</v>
      </c>
    </row>
    <row r="1477" spans="1:9" s="26" customFormat="1" x14ac:dyDescent="0.2">
      <c r="A1477" s="39">
        <v>976</v>
      </c>
      <c r="B1477" s="41" t="s">
        <v>1696</v>
      </c>
      <c r="C1477" s="45" t="s">
        <v>1331</v>
      </c>
      <c r="D1477" s="41">
        <v>2018</v>
      </c>
      <c r="E1477" s="78" t="s">
        <v>9</v>
      </c>
      <c r="F1477" s="41">
        <v>5</v>
      </c>
      <c r="G1477" s="61">
        <v>4825</v>
      </c>
      <c r="H1477" s="120">
        <f t="shared" si="53"/>
        <v>2412.5</v>
      </c>
      <c r="I1477" s="48">
        <f t="shared" si="54"/>
        <v>2412.5</v>
      </c>
    </row>
    <row r="1478" spans="1:9" s="26" customFormat="1" x14ac:dyDescent="0.2">
      <c r="A1478" s="39">
        <v>977</v>
      </c>
      <c r="B1478" s="41">
        <v>11137703</v>
      </c>
      <c r="C1478" s="45" t="s">
        <v>1151</v>
      </c>
      <c r="D1478" s="41">
        <v>2018</v>
      </c>
      <c r="E1478" s="78" t="s">
        <v>9</v>
      </c>
      <c r="F1478" s="41">
        <v>1</v>
      </c>
      <c r="G1478" s="61">
        <v>392</v>
      </c>
      <c r="H1478" s="120">
        <f t="shared" si="53"/>
        <v>196</v>
      </c>
      <c r="I1478" s="48">
        <f t="shared" si="54"/>
        <v>196</v>
      </c>
    </row>
    <row r="1479" spans="1:9" s="26" customFormat="1" x14ac:dyDescent="0.2">
      <c r="A1479" s="39">
        <v>978</v>
      </c>
      <c r="B1479" s="41">
        <v>11137704</v>
      </c>
      <c r="C1479" s="45" t="s">
        <v>361</v>
      </c>
      <c r="D1479" s="41">
        <v>2018</v>
      </c>
      <c r="E1479" s="78" t="s">
        <v>9</v>
      </c>
      <c r="F1479" s="41">
        <v>1</v>
      </c>
      <c r="G1479" s="61">
        <v>1942.56</v>
      </c>
      <c r="H1479" s="120">
        <f t="shared" si="53"/>
        <v>971.28</v>
      </c>
      <c r="I1479" s="48">
        <f t="shared" si="54"/>
        <v>971.28</v>
      </c>
    </row>
    <row r="1480" spans="1:9" s="26" customFormat="1" x14ac:dyDescent="0.2">
      <c r="A1480" s="39">
        <v>979</v>
      </c>
      <c r="B1480" s="41">
        <v>11137706</v>
      </c>
      <c r="C1480" s="45" t="s">
        <v>179</v>
      </c>
      <c r="D1480" s="41">
        <v>2018</v>
      </c>
      <c r="E1480" s="78" t="s">
        <v>9</v>
      </c>
      <c r="F1480" s="41">
        <v>1</v>
      </c>
      <c r="G1480" s="61">
        <v>672</v>
      </c>
      <c r="H1480" s="120">
        <f t="shared" si="53"/>
        <v>336</v>
      </c>
      <c r="I1480" s="48">
        <f t="shared" si="54"/>
        <v>336</v>
      </c>
    </row>
    <row r="1481" spans="1:9" s="26" customFormat="1" x14ac:dyDescent="0.2">
      <c r="A1481" s="39">
        <v>980</v>
      </c>
      <c r="B1481" s="41" t="s">
        <v>1697</v>
      </c>
      <c r="C1481" s="45" t="s">
        <v>2365</v>
      </c>
      <c r="D1481" s="41">
        <v>2018</v>
      </c>
      <c r="E1481" s="78" t="s">
        <v>9</v>
      </c>
      <c r="F1481" s="41">
        <v>4</v>
      </c>
      <c r="G1481" s="61">
        <v>6047.88</v>
      </c>
      <c r="H1481" s="120">
        <f t="shared" si="53"/>
        <v>3023.94</v>
      </c>
      <c r="I1481" s="48">
        <f t="shared" si="54"/>
        <v>3023.94</v>
      </c>
    </row>
    <row r="1482" spans="1:9" s="26" customFormat="1" ht="25.5" x14ac:dyDescent="0.2">
      <c r="A1482" s="39">
        <v>981</v>
      </c>
      <c r="B1482" s="41">
        <v>11137708</v>
      </c>
      <c r="C1482" s="157" t="s">
        <v>2366</v>
      </c>
      <c r="D1482" s="41">
        <v>2018</v>
      </c>
      <c r="E1482" s="78" t="s">
        <v>9</v>
      </c>
      <c r="F1482" s="41">
        <v>1</v>
      </c>
      <c r="G1482" s="61">
        <v>1199</v>
      </c>
      <c r="H1482" s="120">
        <f t="shared" si="53"/>
        <v>599.5</v>
      </c>
      <c r="I1482" s="48">
        <f t="shared" si="54"/>
        <v>599.5</v>
      </c>
    </row>
    <row r="1483" spans="1:9" s="26" customFormat="1" x14ac:dyDescent="0.2">
      <c r="A1483" s="39">
        <v>982</v>
      </c>
      <c r="B1483" s="41">
        <v>11137709</v>
      </c>
      <c r="C1483" s="45" t="s">
        <v>344</v>
      </c>
      <c r="D1483" s="41">
        <v>2018</v>
      </c>
      <c r="E1483" s="78" t="s">
        <v>9</v>
      </c>
      <c r="F1483" s="41">
        <v>1</v>
      </c>
      <c r="G1483" s="61">
        <v>670</v>
      </c>
      <c r="H1483" s="120">
        <f t="shared" si="53"/>
        <v>335</v>
      </c>
      <c r="I1483" s="48">
        <f t="shared" si="54"/>
        <v>335</v>
      </c>
    </row>
    <row r="1484" spans="1:9" s="26" customFormat="1" x14ac:dyDescent="0.2">
      <c r="A1484" s="39">
        <v>983</v>
      </c>
      <c r="B1484" s="41">
        <v>11137710</v>
      </c>
      <c r="C1484" s="45" t="s">
        <v>345</v>
      </c>
      <c r="D1484" s="41">
        <v>2018</v>
      </c>
      <c r="E1484" s="78" t="s">
        <v>9</v>
      </c>
      <c r="F1484" s="41">
        <v>1</v>
      </c>
      <c r="G1484" s="61">
        <v>730</v>
      </c>
      <c r="H1484" s="120">
        <f t="shared" si="53"/>
        <v>365</v>
      </c>
      <c r="I1484" s="48">
        <f t="shared" si="54"/>
        <v>365</v>
      </c>
    </row>
    <row r="1485" spans="1:9" s="26" customFormat="1" x14ac:dyDescent="0.2">
      <c r="A1485" s="39">
        <v>984</v>
      </c>
      <c r="B1485" s="41">
        <v>11137711</v>
      </c>
      <c r="C1485" s="45" t="s">
        <v>1698</v>
      </c>
      <c r="D1485" s="41">
        <v>2018</v>
      </c>
      <c r="E1485" s="78" t="s">
        <v>9</v>
      </c>
      <c r="F1485" s="41">
        <v>14.15</v>
      </c>
      <c r="G1485" s="61">
        <v>5225.6000000000004</v>
      </c>
      <c r="H1485" s="120">
        <f t="shared" si="53"/>
        <v>2612.8000000000002</v>
      </c>
      <c r="I1485" s="48">
        <f t="shared" si="54"/>
        <v>2612.8000000000002</v>
      </c>
    </row>
    <row r="1486" spans="1:9" s="26" customFormat="1" x14ac:dyDescent="0.2">
      <c r="A1486" s="39">
        <v>985</v>
      </c>
      <c r="B1486" s="41">
        <v>11137712</v>
      </c>
      <c r="C1486" s="45" t="s">
        <v>1699</v>
      </c>
      <c r="D1486" s="41">
        <v>2018</v>
      </c>
      <c r="E1486" s="78" t="s">
        <v>9</v>
      </c>
      <c r="F1486" s="41">
        <v>2.36</v>
      </c>
      <c r="G1486" s="61">
        <v>871.55</v>
      </c>
      <c r="H1486" s="50">
        <v>435.77</v>
      </c>
      <c r="I1486" s="48">
        <f t="shared" si="54"/>
        <v>435.78</v>
      </c>
    </row>
    <row r="1487" spans="1:9" s="26" customFormat="1" x14ac:dyDescent="0.2">
      <c r="A1487" s="39">
        <v>986</v>
      </c>
      <c r="B1487" s="41">
        <v>11137713</v>
      </c>
      <c r="C1487" s="45" t="s">
        <v>1699</v>
      </c>
      <c r="D1487" s="41">
        <v>2018</v>
      </c>
      <c r="E1487" s="78" t="s">
        <v>9</v>
      </c>
      <c r="F1487" s="41">
        <v>4.72</v>
      </c>
      <c r="G1487" s="61">
        <v>1743.1</v>
      </c>
      <c r="H1487" s="50">
        <v>871.55</v>
      </c>
      <c r="I1487" s="48">
        <f t="shared" si="54"/>
        <v>871.55</v>
      </c>
    </row>
    <row r="1488" spans="1:9" s="26" customFormat="1" x14ac:dyDescent="0.2">
      <c r="A1488" s="39">
        <v>987</v>
      </c>
      <c r="B1488" s="41">
        <v>11137714</v>
      </c>
      <c r="C1488" s="45" t="s">
        <v>1699</v>
      </c>
      <c r="D1488" s="41">
        <v>2018</v>
      </c>
      <c r="E1488" s="78" t="s">
        <v>9</v>
      </c>
      <c r="F1488" s="41">
        <v>2.19</v>
      </c>
      <c r="G1488" s="61">
        <v>808.77</v>
      </c>
      <c r="H1488" s="50">
        <v>404.38</v>
      </c>
      <c r="I1488" s="48">
        <f t="shared" si="54"/>
        <v>404.39</v>
      </c>
    </row>
    <row r="1489" spans="1:9" s="26" customFormat="1" x14ac:dyDescent="0.2">
      <c r="A1489" s="39">
        <v>988</v>
      </c>
      <c r="B1489" s="41">
        <v>11137715</v>
      </c>
      <c r="C1489" s="45" t="s">
        <v>1699</v>
      </c>
      <c r="D1489" s="41">
        <v>2018</v>
      </c>
      <c r="E1489" s="78" t="s">
        <v>9</v>
      </c>
      <c r="F1489" s="41">
        <v>4.54</v>
      </c>
      <c r="G1489" s="61">
        <v>1676.62</v>
      </c>
      <c r="H1489" s="50">
        <v>838.31</v>
      </c>
      <c r="I1489" s="48">
        <f t="shared" si="54"/>
        <v>838.31</v>
      </c>
    </row>
    <row r="1490" spans="1:9" s="26" customFormat="1" x14ac:dyDescent="0.2">
      <c r="A1490" s="39">
        <v>989</v>
      </c>
      <c r="B1490" s="41">
        <v>11137716</v>
      </c>
      <c r="C1490" s="45" t="s">
        <v>1699</v>
      </c>
      <c r="D1490" s="41">
        <v>2018</v>
      </c>
      <c r="E1490" s="78" t="s">
        <v>9</v>
      </c>
      <c r="F1490" s="41">
        <v>4.51</v>
      </c>
      <c r="G1490" s="61">
        <v>1665.54</v>
      </c>
      <c r="H1490" s="50">
        <v>832.77</v>
      </c>
      <c r="I1490" s="48">
        <f t="shared" si="54"/>
        <v>832.77</v>
      </c>
    </row>
    <row r="1491" spans="1:9" s="26" customFormat="1" x14ac:dyDescent="0.2">
      <c r="A1491" s="39">
        <v>990</v>
      </c>
      <c r="B1491" s="41">
        <v>11137717</v>
      </c>
      <c r="C1491" s="45" t="s">
        <v>1699</v>
      </c>
      <c r="D1491" s="41">
        <v>2018</v>
      </c>
      <c r="E1491" s="78" t="s">
        <v>9</v>
      </c>
      <c r="F1491" s="41">
        <v>4.68</v>
      </c>
      <c r="G1491" s="61">
        <v>1728.32</v>
      </c>
      <c r="H1491" s="50">
        <v>864.16</v>
      </c>
      <c r="I1491" s="48">
        <f t="shared" si="54"/>
        <v>864.16</v>
      </c>
    </row>
    <row r="1492" spans="1:9" s="26" customFormat="1" x14ac:dyDescent="0.2">
      <c r="A1492" s="39">
        <v>991</v>
      </c>
      <c r="B1492" s="41">
        <v>11137718</v>
      </c>
      <c r="C1492" s="45" t="s">
        <v>1699</v>
      </c>
      <c r="D1492" s="41">
        <v>2018</v>
      </c>
      <c r="E1492" s="78" t="s">
        <v>9</v>
      </c>
      <c r="F1492" s="41">
        <v>2.27</v>
      </c>
      <c r="G1492" s="61">
        <v>838.31</v>
      </c>
      <c r="H1492" s="50">
        <v>419.16</v>
      </c>
      <c r="I1492" s="48">
        <f t="shared" si="54"/>
        <v>419.14999999999992</v>
      </c>
    </row>
    <row r="1493" spans="1:9" s="26" customFormat="1" x14ac:dyDescent="0.2">
      <c r="A1493" s="39">
        <v>992</v>
      </c>
      <c r="B1493" s="41">
        <v>11137719</v>
      </c>
      <c r="C1493" s="45" t="s">
        <v>1699</v>
      </c>
      <c r="D1493" s="41">
        <v>2018</v>
      </c>
      <c r="E1493" s="78" t="s">
        <v>9</v>
      </c>
      <c r="F1493" s="41">
        <v>4.68</v>
      </c>
      <c r="G1493" s="61">
        <v>1728.32</v>
      </c>
      <c r="H1493" s="50">
        <v>864.16</v>
      </c>
      <c r="I1493" s="48">
        <f t="shared" si="54"/>
        <v>864.16</v>
      </c>
    </row>
    <row r="1494" spans="1:9" s="26" customFormat="1" ht="38.25" x14ac:dyDescent="0.2">
      <c r="A1494" s="39">
        <v>993</v>
      </c>
      <c r="B1494" s="41">
        <v>11137721</v>
      </c>
      <c r="C1494" s="157" t="s">
        <v>1700</v>
      </c>
      <c r="D1494" s="41">
        <v>2018</v>
      </c>
      <c r="E1494" s="78" t="s">
        <v>9</v>
      </c>
      <c r="F1494" s="41">
        <v>1</v>
      </c>
      <c r="G1494" s="61">
        <v>1137</v>
      </c>
      <c r="H1494" s="120">
        <f t="shared" ref="H1494:H1527" si="55">G1494/2</f>
        <v>568.5</v>
      </c>
      <c r="I1494" s="48">
        <f t="shared" si="54"/>
        <v>568.5</v>
      </c>
    </row>
    <row r="1495" spans="1:9" s="26" customFormat="1" x14ac:dyDescent="0.2">
      <c r="A1495" s="39">
        <v>994</v>
      </c>
      <c r="B1495" s="41">
        <v>11137724</v>
      </c>
      <c r="C1495" s="45" t="s">
        <v>335</v>
      </c>
      <c r="D1495" s="41">
        <v>2019</v>
      </c>
      <c r="E1495" s="78" t="s">
        <v>9</v>
      </c>
      <c r="F1495" s="41">
        <v>1</v>
      </c>
      <c r="G1495" s="61">
        <v>2800</v>
      </c>
      <c r="H1495" s="120">
        <f t="shared" si="55"/>
        <v>1400</v>
      </c>
      <c r="I1495" s="48">
        <f t="shared" si="54"/>
        <v>1400</v>
      </c>
    </row>
    <row r="1496" spans="1:9" s="26" customFormat="1" x14ac:dyDescent="0.2">
      <c r="A1496" s="39">
        <v>995</v>
      </c>
      <c r="B1496" s="41">
        <v>11137725</v>
      </c>
      <c r="C1496" s="45" t="s">
        <v>154</v>
      </c>
      <c r="D1496" s="41">
        <v>2019</v>
      </c>
      <c r="E1496" s="78" t="s">
        <v>9</v>
      </c>
      <c r="F1496" s="41">
        <v>1</v>
      </c>
      <c r="G1496" s="61">
        <v>890</v>
      </c>
      <c r="H1496" s="120">
        <f t="shared" si="55"/>
        <v>445</v>
      </c>
      <c r="I1496" s="48">
        <f t="shared" si="54"/>
        <v>445</v>
      </c>
    </row>
    <row r="1497" spans="1:9" s="26" customFormat="1" x14ac:dyDescent="0.2">
      <c r="A1497" s="39">
        <v>996</v>
      </c>
      <c r="B1497" s="41">
        <v>11137726</v>
      </c>
      <c r="C1497" s="45" t="s">
        <v>1701</v>
      </c>
      <c r="D1497" s="41">
        <v>2019</v>
      </c>
      <c r="E1497" s="78" t="s">
        <v>9</v>
      </c>
      <c r="F1497" s="41">
        <v>1</v>
      </c>
      <c r="G1497" s="61">
        <v>3184.6</v>
      </c>
      <c r="H1497" s="120">
        <f t="shared" si="55"/>
        <v>1592.3</v>
      </c>
      <c r="I1497" s="48">
        <f t="shared" si="54"/>
        <v>1592.3</v>
      </c>
    </row>
    <row r="1498" spans="1:9" s="26" customFormat="1" x14ac:dyDescent="0.2">
      <c r="A1498" s="39">
        <v>997</v>
      </c>
      <c r="B1498" s="41" t="s">
        <v>1702</v>
      </c>
      <c r="C1498" s="45" t="s">
        <v>1703</v>
      </c>
      <c r="D1498" s="41">
        <v>2019</v>
      </c>
      <c r="E1498" s="78" t="s">
        <v>9</v>
      </c>
      <c r="F1498" s="41">
        <v>10</v>
      </c>
      <c r="G1498" s="61">
        <v>5970</v>
      </c>
      <c r="H1498" s="120">
        <f t="shared" si="55"/>
        <v>2985</v>
      </c>
      <c r="I1498" s="48">
        <f t="shared" si="54"/>
        <v>2985</v>
      </c>
    </row>
    <row r="1499" spans="1:9" s="26" customFormat="1" x14ac:dyDescent="0.2">
      <c r="A1499" s="39">
        <v>998</v>
      </c>
      <c r="B1499" s="41">
        <v>11137731</v>
      </c>
      <c r="C1499" s="45" t="s">
        <v>338</v>
      </c>
      <c r="D1499" s="41">
        <v>2019</v>
      </c>
      <c r="E1499" s="78" t="s">
        <v>9</v>
      </c>
      <c r="F1499" s="41">
        <v>1</v>
      </c>
      <c r="G1499" s="61">
        <v>825</v>
      </c>
      <c r="H1499" s="120">
        <f t="shared" si="55"/>
        <v>412.5</v>
      </c>
      <c r="I1499" s="48">
        <f t="shared" si="54"/>
        <v>412.5</v>
      </c>
    </row>
    <row r="1500" spans="1:9" s="26" customFormat="1" x14ac:dyDescent="0.2">
      <c r="A1500" s="39">
        <v>999</v>
      </c>
      <c r="B1500" s="41">
        <v>11137732</v>
      </c>
      <c r="C1500" s="45" t="s">
        <v>340</v>
      </c>
      <c r="D1500" s="41">
        <v>2019</v>
      </c>
      <c r="E1500" s="78" t="s">
        <v>9</v>
      </c>
      <c r="F1500" s="41">
        <v>1</v>
      </c>
      <c r="G1500" s="61">
        <v>670</v>
      </c>
      <c r="H1500" s="120">
        <f t="shared" si="55"/>
        <v>335</v>
      </c>
      <c r="I1500" s="48">
        <f t="shared" si="54"/>
        <v>335</v>
      </c>
    </row>
    <row r="1501" spans="1:9" s="26" customFormat="1" x14ac:dyDescent="0.2">
      <c r="A1501" s="39">
        <v>1000</v>
      </c>
      <c r="B1501" s="41">
        <v>11137734</v>
      </c>
      <c r="C1501" s="45" t="s">
        <v>338</v>
      </c>
      <c r="D1501" s="41">
        <v>2019</v>
      </c>
      <c r="E1501" s="78" t="s">
        <v>9</v>
      </c>
      <c r="F1501" s="41">
        <v>1</v>
      </c>
      <c r="G1501" s="61">
        <v>825</v>
      </c>
      <c r="H1501" s="120">
        <f t="shared" si="55"/>
        <v>412.5</v>
      </c>
      <c r="I1501" s="48">
        <f t="shared" si="54"/>
        <v>412.5</v>
      </c>
    </row>
    <row r="1502" spans="1:9" s="26" customFormat="1" x14ac:dyDescent="0.2">
      <c r="A1502" s="39">
        <v>1001</v>
      </c>
      <c r="B1502" s="41">
        <v>11137735</v>
      </c>
      <c r="C1502" s="45" t="s">
        <v>1704</v>
      </c>
      <c r="D1502" s="41">
        <v>2019</v>
      </c>
      <c r="E1502" s="78" t="s">
        <v>9</v>
      </c>
      <c r="F1502" s="41">
        <v>1</v>
      </c>
      <c r="G1502" s="61">
        <v>750</v>
      </c>
      <c r="H1502" s="120">
        <f t="shared" si="55"/>
        <v>375</v>
      </c>
      <c r="I1502" s="48">
        <f t="shared" si="54"/>
        <v>375</v>
      </c>
    </row>
    <row r="1503" spans="1:9" s="26" customFormat="1" x14ac:dyDescent="0.2">
      <c r="A1503" s="39">
        <v>1002</v>
      </c>
      <c r="B1503" s="41">
        <v>11137736</v>
      </c>
      <c r="C1503" s="45" t="s">
        <v>1705</v>
      </c>
      <c r="D1503" s="41">
        <v>2019</v>
      </c>
      <c r="E1503" s="78" t="s">
        <v>9</v>
      </c>
      <c r="F1503" s="41">
        <v>1</v>
      </c>
      <c r="G1503" s="61">
        <v>750</v>
      </c>
      <c r="H1503" s="120">
        <f t="shared" si="55"/>
        <v>375</v>
      </c>
      <c r="I1503" s="48">
        <f t="shared" si="54"/>
        <v>375</v>
      </c>
    </row>
    <row r="1504" spans="1:9" s="26" customFormat="1" x14ac:dyDescent="0.2">
      <c r="A1504" s="39">
        <v>1003</v>
      </c>
      <c r="B1504" s="41">
        <v>11137737</v>
      </c>
      <c r="C1504" s="45" t="s">
        <v>321</v>
      </c>
      <c r="D1504" s="41">
        <v>2019</v>
      </c>
      <c r="E1504" s="78" t="s">
        <v>9</v>
      </c>
      <c r="F1504" s="41">
        <v>1</v>
      </c>
      <c r="G1504" s="61">
        <v>301</v>
      </c>
      <c r="H1504" s="120">
        <f t="shared" si="55"/>
        <v>150.5</v>
      </c>
      <c r="I1504" s="48">
        <f t="shared" si="54"/>
        <v>150.5</v>
      </c>
    </row>
    <row r="1505" spans="1:9" s="26" customFormat="1" x14ac:dyDescent="0.2">
      <c r="A1505" s="39">
        <v>1004</v>
      </c>
      <c r="B1505" s="41" t="s">
        <v>1706</v>
      </c>
      <c r="C1505" s="45" t="s">
        <v>358</v>
      </c>
      <c r="D1505" s="41">
        <v>2019</v>
      </c>
      <c r="E1505" s="78" t="s">
        <v>9</v>
      </c>
      <c r="F1505" s="41">
        <v>2</v>
      </c>
      <c r="G1505" s="61">
        <v>3960</v>
      </c>
      <c r="H1505" s="120">
        <f t="shared" si="55"/>
        <v>1980</v>
      </c>
      <c r="I1505" s="48">
        <f t="shared" si="54"/>
        <v>1980</v>
      </c>
    </row>
    <row r="1506" spans="1:9" s="26" customFormat="1" ht="25.5" x14ac:dyDescent="0.2">
      <c r="A1506" s="39">
        <v>1005</v>
      </c>
      <c r="B1506" s="41">
        <v>11137742</v>
      </c>
      <c r="C1506" s="45" t="s">
        <v>604</v>
      </c>
      <c r="D1506" s="41">
        <v>2019</v>
      </c>
      <c r="E1506" s="78" t="s">
        <v>9</v>
      </c>
      <c r="F1506" s="41">
        <v>1</v>
      </c>
      <c r="G1506" s="61">
        <v>5175</v>
      </c>
      <c r="H1506" s="120">
        <f t="shared" si="55"/>
        <v>2587.5</v>
      </c>
      <c r="I1506" s="48">
        <f t="shared" si="54"/>
        <v>2587.5</v>
      </c>
    </row>
    <row r="1507" spans="1:9" s="26" customFormat="1" ht="25.5" x14ac:dyDescent="0.2">
      <c r="A1507" s="39">
        <v>1006</v>
      </c>
      <c r="B1507" s="41">
        <v>11137743</v>
      </c>
      <c r="C1507" s="45" t="s">
        <v>1707</v>
      </c>
      <c r="D1507" s="41">
        <v>2019</v>
      </c>
      <c r="E1507" s="78" t="s">
        <v>9</v>
      </c>
      <c r="F1507" s="41">
        <v>1</v>
      </c>
      <c r="G1507" s="61">
        <v>1946</v>
      </c>
      <c r="H1507" s="120">
        <f t="shared" si="55"/>
        <v>973</v>
      </c>
      <c r="I1507" s="48">
        <f t="shared" si="54"/>
        <v>973</v>
      </c>
    </row>
    <row r="1508" spans="1:9" s="26" customFormat="1" x14ac:dyDescent="0.2">
      <c r="A1508" s="39">
        <v>1007</v>
      </c>
      <c r="B1508" s="41" t="s">
        <v>1708</v>
      </c>
      <c r="C1508" s="45" t="s">
        <v>360</v>
      </c>
      <c r="D1508" s="41">
        <v>2019</v>
      </c>
      <c r="E1508" s="78" t="s">
        <v>9</v>
      </c>
      <c r="F1508" s="41">
        <v>4</v>
      </c>
      <c r="G1508" s="61">
        <v>2720</v>
      </c>
      <c r="H1508" s="120">
        <f t="shared" si="55"/>
        <v>1360</v>
      </c>
      <c r="I1508" s="48">
        <f t="shared" si="54"/>
        <v>1360</v>
      </c>
    </row>
    <row r="1509" spans="1:9" s="26" customFormat="1" ht="25.5" x14ac:dyDescent="0.2">
      <c r="A1509" s="39">
        <v>1008</v>
      </c>
      <c r="B1509" s="41" t="s">
        <v>1709</v>
      </c>
      <c r="C1509" s="45" t="s">
        <v>1710</v>
      </c>
      <c r="D1509" s="41">
        <v>2019</v>
      </c>
      <c r="E1509" s="78" t="s">
        <v>9</v>
      </c>
      <c r="F1509" s="41">
        <v>15</v>
      </c>
      <c r="G1509" s="61">
        <v>8610</v>
      </c>
      <c r="H1509" s="120">
        <f t="shared" si="55"/>
        <v>4305</v>
      </c>
      <c r="I1509" s="48">
        <f t="shared" si="54"/>
        <v>4305</v>
      </c>
    </row>
    <row r="1510" spans="1:9" s="26" customFormat="1" ht="15" customHeight="1" x14ac:dyDescent="0.2">
      <c r="A1510" s="39">
        <v>1009</v>
      </c>
      <c r="B1510" s="41" t="s">
        <v>1711</v>
      </c>
      <c r="C1510" s="45" t="s">
        <v>2367</v>
      </c>
      <c r="D1510" s="41">
        <v>2019</v>
      </c>
      <c r="E1510" s="78" t="s">
        <v>9</v>
      </c>
      <c r="F1510" s="41">
        <v>2</v>
      </c>
      <c r="G1510" s="61">
        <v>1014</v>
      </c>
      <c r="H1510" s="120">
        <f t="shared" si="55"/>
        <v>507</v>
      </c>
      <c r="I1510" s="48">
        <f t="shared" ref="I1510:I1535" si="56">G1510-H1510</f>
        <v>507</v>
      </c>
    </row>
    <row r="1511" spans="1:9" s="26" customFormat="1" x14ac:dyDescent="0.2">
      <c r="A1511" s="39">
        <v>1010</v>
      </c>
      <c r="B1511" s="41" t="s">
        <v>1712</v>
      </c>
      <c r="C1511" s="45" t="s">
        <v>283</v>
      </c>
      <c r="D1511" s="41">
        <v>2019</v>
      </c>
      <c r="E1511" s="78" t="s">
        <v>9</v>
      </c>
      <c r="F1511" s="41">
        <v>4</v>
      </c>
      <c r="G1511" s="61">
        <v>22000</v>
      </c>
      <c r="H1511" s="120">
        <f t="shared" si="55"/>
        <v>11000</v>
      </c>
      <c r="I1511" s="48">
        <f t="shared" si="56"/>
        <v>11000</v>
      </c>
    </row>
    <row r="1512" spans="1:9" s="26" customFormat="1" x14ac:dyDescent="0.2">
      <c r="A1512" s="39">
        <v>1011</v>
      </c>
      <c r="B1512" s="41" t="s">
        <v>1713</v>
      </c>
      <c r="C1512" s="45" t="s">
        <v>1714</v>
      </c>
      <c r="D1512" s="41">
        <v>2019</v>
      </c>
      <c r="E1512" s="78" t="s">
        <v>9</v>
      </c>
      <c r="F1512" s="41">
        <v>3</v>
      </c>
      <c r="G1512" s="61">
        <v>17400</v>
      </c>
      <c r="H1512" s="120">
        <f t="shared" si="55"/>
        <v>8700</v>
      </c>
      <c r="I1512" s="48">
        <f t="shared" si="56"/>
        <v>8700</v>
      </c>
    </row>
    <row r="1513" spans="1:9" s="26" customFormat="1" x14ac:dyDescent="0.2">
      <c r="A1513" s="39">
        <v>1012</v>
      </c>
      <c r="B1513" s="41" t="s">
        <v>1715</v>
      </c>
      <c r="C1513" s="45" t="s">
        <v>1716</v>
      </c>
      <c r="D1513" s="41">
        <v>2019</v>
      </c>
      <c r="E1513" s="78" t="s">
        <v>9</v>
      </c>
      <c r="F1513" s="41">
        <v>10</v>
      </c>
      <c r="G1513" s="61">
        <v>12500</v>
      </c>
      <c r="H1513" s="120">
        <f t="shared" si="55"/>
        <v>6250</v>
      </c>
      <c r="I1513" s="48">
        <f t="shared" si="56"/>
        <v>6250</v>
      </c>
    </row>
    <row r="1514" spans="1:9" s="26" customFormat="1" x14ac:dyDescent="0.2">
      <c r="A1514" s="39">
        <v>1013</v>
      </c>
      <c r="B1514" s="41" t="s">
        <v>1717</v>
      </c>
      <c r="C1514" s="45" t="s">
        <v>305</v>
      </c>
      <c r="D1514" s="41">
        <v>2019</v>
      </c>
      <c r="E1514" s="78" t="s">
        <v>9</v>
      </c>
      <c r="F1514" s="41">
        <v>2</v>
      </c>
      <c r="G1514" s="61">
        <v>1600</v>
      </c>
      <c r="H1514" s="120">
        <f t="shared" si="55"/>
        <v>800</v>
      </c>
      <c r="I1514" s="48">
        <f t="shared" si="56"/>
        <v>800</v>
      </c>
    </row>
    <row r="1515" spans="1:9" s="26" customFormat="1" x14ac:dyDescent="0.2">
      <c r="A1515" s="39">
        <v>1014</v>
      </c>
      <c r="B1515" s="41">
        <v>11137751</v>
      </c>
      <c r="C1515" s="45" t="s">
        <v>1718</v>
      </c>
      <c r="D1515" s="41">
        <v>2019</v>
      </c>
      <c r="E1515" s="78" t="s">
        <v>9</v>
      </c>
      <c r="F1515" s="41">
        <v>1</v>
      </c>
      <c r="G1515" s="61">
        <v>4999</v>
      </c>
      <c r="H1515" s="120">
        <f t="shared" si="55"/>
        <v>2499.5</v>
      </c>
      <c r="I1515" s="48">
        <f t="shared" si="56"/>
        <v>2499.5</v>
      </c>
    </row>
    <row r="1516" spans="1:9" s="26" customFormat="1" ht="25.5" x14ac:dyDescent="0.2">
      <c r="A1516" s="39">
        <v>1015</v>
      </c>
      <c r="B1516" s="41">
        <v>11137752</v>
      </c>
      <c r="C1516" s="45" t="s">
        <v>1719</v>
      </c>
      <c r="D1516" s="41">
        <v>2019</v>
      </c>
      <c r="E1516" s="78" t="s">
        <v>9</v>
      </c>
      <c r="F1516" s="41">
        <v>1</v>
      </c>
      <c r="G1516" s="61">
        <v>2538</v>
      </c>
      <c r="H1516" s="120">
        <f t="shared" si="55"/>
        <v>1269</v>
      </c>
      <c r="I1516" s="48">
        <f t="shared" si="56"/>
        <v>1269</v>
      </c>
    </row>
    <row r="1517" spans="1:9" s="26" customFormat="1" x14ac:dyDescent="0.2">
      <c r="A1517" s="39">
        <v>1016</v>
      </c>
      <c r="B1517" s="41" t="s">
        <v>1720</v>
      </c>
      <c r="C1517" s="45" t="s">
        <v>312</v>
      </c>
      <c r="D1517" s="41">
        <v>2019</v>
      </c>
      <c r="E1517" s="78" t="s">
        <v>9</v>
      </c>
      <c r="F1517" s="41">
        <v>3</v>
      </c>
      <c r="G1517" s="61">
        <v>11100</v>
      </c>
      <c r="H1517" s="120">
        <f t="shared" si="55"/>
        <v>5550</v>
      </c>
      <c r="I1517" s="48">
        <f t="shared" si="56"/>
        <v>5550</v>
      </c>
    </row>
    <row r="1518" spans="1:9" s="26" customFormat="1" ht="25.5" x14ac:dyDescent="0.2">
      <c r="A1518" s="39">
        <v>1017</v>
      </c>
      <c r="B1518" s="41">
        <v>11137754</v>
      </c>
      <c r="C1518" s="45" t="s">
        <v>313</v>
      </c>
      <c r="D1518" s="41">
        <v>2019</v>
      </c>
      <c r="E1518" s="78" t="s">
        <v>9</v>
      </c>
      <c r="F1518" s="41">
        <v>1</v>
      </c>
      <c r="G1518" s="61">
        <v>4000</v>
      </c>
      <c r="H1518" s="120">
        <f t="shared" si="55"/>
        <v>2000</v>
      </c>
      <c r="I1518" s="48">
        <f t="shared" si="56"/>
        <v>2000</v>
      </c>
    </row>
    <row r="1519" spans="1:9" s="26" customFormat="1" x14ac:dyDescent="0.2">
      <c r="A1519" s="39">
        <v>1018</v>
      </c>
      <c r="B1519" s="41" t="s">
        <v>1721</v>
      </c>
      <c r="C1519" s="45" t="s">
        <v>300</v>
      </c>
      <c r="D1519" s="41">
        <v>2019</v>
      </c>
      <c r="E1519" s="78" t="s">
        <v>9</v>
      </c>
      <c r="F1519" s="41">
        <v>10</v>
      </c>
      <c r="G1519" s="61">
        <v>15000</v>
      </c>
      <c r="H1519" s="120">
        <f t="shared" si="55"/>
        <v>7500</v>
      </c>
      <c r="I1519" s="48">
        <f t="shared" si="56"/>
        <v>7500</v>
      </c>
    </row>
    <row r="1520" spans="1:9" s="26" customFormat="1" x14ac:dyDescent="0.2">
      <c r="A1520" s="39">
        <v>1019</v>
      </c>
      <c r="B1520" s="41" t="s">
        <v>1722</v>
      </c>
      <c r="C1520" s="45" t="s">
        <v>301</v>
      </c>
      <c r="D1520" s="41">
        <v>2019</v>
      </c>
      <c r="E1520" s="78" t="s">
        <v>9</v>
      </c>
      <c r="F1520" s="41">
        <v>2</v>
      </c>
      <c r="G1520" s="61">
        <v>5000</v>
      </c>
      <c r="H1520" s="120">
        <f t="shared" si="55"/>
        <v>2500</v>
      </c>
      <c r="I1520" s="48">
        <f t="shared" si="56"/>
        <v>2500</v>
      </c>
    </row>
    <row r="1521" spans="1:9" s="26" customFormat="1" x14ac:dyDescent="0.2">
      <c r="A1521" s="39">
        <v>1020</v>
      </c>
      <c r="B1521" s="41">
        <v>11137757</v>
      </c>
      <c r="C1521" s="45" t="s">
        <v>1723</v>
      </c>
      <c r="D1521" s="41">
        <v>2019</v>
      </c>
      <c r="E1521" s="78" t="s">
        <v>9</v>
      </c>
      <c r="F1521" s="41">
        <v>1</v>
      </c>
      <c r="G1521" s="61">
        <v>3000</v>
      </c>
      <c r="H1521" s="120">
        <f t="shared" si="55"/>
        <v>1500</v>
      </c>
      <c r="I1521" s="48">
        <f t="shared" si="56"/>
        <v>1500</v>
      </c>
    </row>
    <row r="1522" spans="1:9" s="26" customFormat="1" x14ac:dyDescent="0.2">
      <c r="A1522" s="39">
        <v>1021</v>
      </c>
      <c r="B1522" s="41">
        <v>11137758</v>
      </c>
      <c r="C1522" s="45" t="s">
        <v>282</v>
      </c>
      <c r="D1522" s="41">
        <v>2019</v>
      </c>
      <c r="E1522" s="78" t="s">
        <v>9</v>
      </c>
      <c r="F1522" s="41">
        <v>1</v>
      </c>
      <c r="G1522" s="61">
        <v>3655.82</v>
      </c>
      <c r="H1522" s="120">
        <f t="shared" si="55"/>
        <v>1827.91</v>
      </c>
      <c r="I1522" s="48">
        <f t="shared" si="56"/>
        <v>1827.91</v>
      </c>
    </row>
    <row r="1523" spans="1:9" s="26" customFormat="1" x14ac:dyDescent="0.2">
      <c r="A1523" s="39">
        <v>1022</v>
      </c>
      <c r="B1523" s="41">
        <v>11137759</v>
      </c>
      <c r="C1523" s="45" t="s">
        <v>281</v>
      </c>
      <c r="D1523" s="41">
        <v>2019</v>
      </c>
      <c r="E1523" s="78" t="s">
        <v>9</v>
      </c>
      <c r="F1523" s="41">
        <v>1</v>
      </c>
      <c r="G1523" s="61">
        <v>1720.38</v>
      </c>
      <c r="H1523" s="120">
        <f t="shared" si="55"/>
        <v>860.19</v>
      </c>
      <c r="I1523" s="48">
        <f t="shared" si="56"/>
        <v>860.19</v>
      </c>
    </row>
    <row r="1524" spans="1:9" s="26" customFormat="1" x14ac:dyDescent="0.2">
      <c r="A1524" s="39">
        <v>1023</v>
      </c>
      <c r="B1524" s="41">
        <v>11137760</v>
      </c>
      <c r="C1524" s="45" t="s">
        <v>280</v>
      </c>
      <c r="D1524" s="41">
        <v>2019</v>
      </c>
      <c r="E1524" s="78" t="s">
        <v>9</v>
      </c>
      <c r="F1524" s="41">
        <v>1</v>
      </c>
      <c r="G1524" s="61">
        <v>456.98</v>
      </c>
      <c r="H1524" s="120">
        <f t="shared" si="55"/>
        <v>228.49</v>
      </c>
      <c r="I1524" s="48">
        <f t="shared" si="56"/>
        <v>228.49</v>
      </c>
    </row>
    <row r="1525" spans="1:9" s="26" customFormat="1" x14ac:dyDescent="0.2">
      <c r="A1525" s="39">
        <v>1024</v>
      </c>
      <c r="B1525" s="41" t="s">
        <v>1724</v>
      </c>
      <c r="C1525" s="45" t="s">
        <v>309</v>
      </c>
      <c r="D1525" s="41">
        <v>2019</v>
      </c>
      <c r="E1525" s="78" t="s">
        <v>9</v>
      </c>
      <c r="F1525" s="41">
        <v>7</v>
      </c>
      <c r="G1525" s="61">
        <v>5250</v>
      </c>
      <c r="H1525" s="120">
        <f t="shared" si="55"/>
        <v>2625</v>
      </c>
      <c r="I1525" s="48">
        <f t="shared" si="56"/>
        <v>2625</v>
      </c>
    </row>
    <row r="1526" spans="1:9" s="26" customFormat="1" x14ac:dyDescent="0.2">
      <c r="A1526" s="39">
        <v>1025</v>
      </c>
      <c r="B1526" s="41">
        <v>11137762</v>
      </c>
      <c r="C1526" s="45" t="s">
        <v>310</v>
      </c>
      <c r="D1526" s="41">
        <v>2019</v>
      </c>
      <c r="E1526" s="78" t="s">
        <v>9</v>
      </c>
      <c r="F1526" s="41">
        <v>1</v>
      </c>
      <c r="G1526" s="61">
        <v>2750</v>
      </c>
      <c r="H1526" s="120">
        <f t="shared" si="55"/>
        <v>1375</v>
      </c>
      <c r="I1526" s="48">
        <f t="shared" si="56"/>
        <v>1375</v>
      </c>
    </row>
    <row r="1527" spans="1:9" s="26" customFormat="1" x14ac:dyDescent="0.2">
      <c r="A1527" s="39">
        <v>1026</v>
      </c>
      <c r="B1527" s="41" t="s">
        <v>1725</v>
      </c>
      <c r="C1527" s="45" t="s">
        <v>1726</v>
      </c>
      <c r="D1527" s="41">
        <v>2019</v>
      </c>
      <c r="E1527" s="78" t="s">
        <v>9</v>
      </c>
      <c r="F1527" s="41">
        <v>100</v>
      </c>
      <c r="G1527" s="61">
        <v>48300</v>
      </c>
      <c r="H1527" s="120">
        <f t="shared" si="55"/>
        <v>24150</v>
      </c>
      <c r="I1527" s="48">
        <f t="shared" si="56"/>
        <v>24150</v>
      </c>
    </row>
    <row r="1528" spans="1:9" s="26" customFormat="1" x14ac:dyDescent="0.2">
      <c r="A1528" s="39">
        <v>1027</v>
      </c>
      <c r="B1528" s="41">
        <v>11137764</v>
      </c>
      <c r="C1528" s="45" t="s">
        <v>292</v>
      </c>
      <c r="D1528" s="41">
        <v>2019</v>
      </c>
      <c r="E1528" s="78" t="s">
        <v>9</v>
      </c>
      <c r="F1528" s="41">
        <v>1</v>
      </c>
      <c r="G1528" s="61">
        <v>1205.24</v>
      </c>
      <c r="H1528" s="50">
        <v>602.62</v>
      </c>
      <c r="I1528" s="48">
        <f t="shared" si="56"/>
        <v>602.62</v>
      </c>
    </row>
    <row r="1529" spans="1:9" s="26" customFormat="1" x14ac:dyDescent="0.2">
      <c r="A1529" s="39">
        <v>1028</v>
      </c>
      <c r="B1529" s="41">
        <v>11137765</v>
      </c>
      <c r="C1529" s="45" t="s">
        <v>292</v>
      </c>
      <c r="D1529" s="41">
        <v>2019</v>
      </c>
      <c r="E1529" s="78" t="s">
        <v>9</v>
      </c>
      <c r="F1529" s="41">
        <v>1</v>
      </c>
      <c r="G1529" s="61">
        <v>1205.25</v>
      </c>
      <c r="H1529" s="50">
        <v>602.62</v>
      </c>
      <c r="I1529" s="48">
        <f t="shared" si="56"/>
        <v>602.63</v>
      </c>
    </row>
    <row r="1530" spans="1:9" s="26" customFormat="1" x14ac:dyDescent="0.2">
      <c r="A1530" s="39">
        <v>1029</v>
      </c>
      <c r="B1530" s="41">
        <v>11137766</v>
      </c>
      <c r="C1530" s="45" t="s">
        <v>296</v>
      </c>
      <c r="D1530" s="41">
        <v>2019</v>
      </c>
      <c r="E1530" s="78" t="s">
        <v>9</v>
      </c>
      <c r="F1530" s="41">
        <v>1</v>
      </c>
      <c r="G1530" s="61">
        <v>1799</v>
      </c>
      <c r="H1530" s="120">
        <f t="shared" ref="H1530:H1538" si="57">G1530/2</f>
        <v>899.5</v>
      </c>
      <c r="I1530" s="48">
        <f t="shared" si="56"/>
        <v>899.5</v>
      </c>
    </row>
    <row r="1531" spans="1:9" s="26" customFormat="1" x14ac:dyDescent="0.2">
      <c r="A1531" s="39">
        <v>1030</v>
      </c>
      <c r="B1531" s="41">
        <v>11137767</v>
      </c>
      <c r="C1531" s="45" t="s">
        <v>297</v>
      </c>
      <c r="D1531" s="41">
        <v>2019</v>
      </c>
      <c r="E1531" s="78" t="s">
        <v>9</v>
      </c>
      <c r="F1531" s="41">
        <v>1</v>
      </c>
      <c r="G1531" s="61">
        <v>2990</v>
      </c>
      <c r="H1531" s="120">
        <f t="shared" si="57"/>
        <v>1495</v>
      </c>
      <c r="I1531" s="48">
        <f t="shared" si="56"/>
        <v>1495</v>
      </c>
    </row>
    <row r="1532" spans="1:9" s="26" customFormat="1" x14ac:dyDescent="0.2">
      <c r="A1532" s="39">
        <v>1031</v>
      </c>
      <c r="B1532" s="41" t="s">
        <v>1727</v>
      </c>
      <c r="C1532" s="45" t="s">
        <v>349</v>
      </c>
      <c r="D1532" s="41">
        <v>2019</v>
      </c>
      <c r="E1532" s="78" t="s">
        <v>9</v>
      </c>
      <c r="F1532" s="41">
        <v>3</v>
      </c>
      <c r="G1532" s="61">
        <v>12180</v>
      </c>
      <c r="H1532" s="120">
        <f t="shared" si="57"/>
        <v>6090</v>
      </c>
      <c r="I1532" s="48">
        <f t="shared" si="56"/>
        <v>6090</v>
      </c>
    </row>
    <row r="1533" spans="1:9" s="26" customFormat="1" x14ac:dyDescent="0.2">
      <c r="A1533" s="39">
        <v>1032</v>
      </c>
      <c r="B1533" s="41">
        <v>11137769</v>
      </c>
      <c r="C1533" s="45" t="s">
        <v>287</v>
      </c>
      <c r="D1533" s="41">
        <v>2019</v>
      </c>
      <c r="E1533" s="78" t="s">
        <v>9</v>
      </c>
      <c r="F1533" s="41">
        <v>1</v>
      </c>
      <c r="G1533" s="61">
        <v>1230.4000000000001</v>
      </c>
      <c r="H1533" s="120">
        <f t="shared" si="57"/>
        <v>615.20000000000005</v>
      </c>
      <c r="I1533" s="48">
        <f t="shared" si="56"/>
        <v>615.20000000000005</v>
      </c>
    </row>
    <row r="1534" spans="1:9" s="26" customFormat="1" ht="25.5" x14ac:dyDescent="0.2">
      <c r="A1534" s="39">
        <v>1033</v>
      </c>
      <c r="B1534" s="41" t="s">
        <v>1728</v>
      </c>
      <c r="C1534" s="45" t="s">
        <v>1729</v>
      </c>
      <c r="D1534" s="41">
        <v>2020</v>
      </c>
      <c r="E1534" s="78" t="s">
        <v>9</v>
      </c>
      <c r="F1534" s="41">
        <v>2</v>
      </c>
      <c r="G1534" s="61">
        <v>660</v>
      </c>
      <c r="H1534" s="120">
        <f t="shared" si="57"/>
        <v>330</v>
      </c>
      <c r="I1534" s="48">
        <f t="shared" si="56"/>
        <v>330</v>
      </c>
    </row>
    <row r="1535" spans="1:9" s="26" customFormat="1" x14ac:dyDescent="0.2">
      <c r="A1535" s="39">
        <v>1034</v>
      </c>
      <c r="B1535" s="41" t="s">
        <v>1730</v>
      </c>
      <c r="C1535" s="45" t="s">
        <v>264</v>
      </c>
      <c r="D1535" s="41">
        <v>2020</v>
      </c>
      <c r="E1535" s="78" t="s">
        <v>9</v>
      </c>
      <c r="F1535" s="41">
        <v>4</v>
      </c>
      <c r="G1535" s="61">
        <v>5168.92</v>
      </c>
      <c r="H1535" s="120">
        <f t="shared" si="57"/>
        <v>2584.46</v>
      </c>
      <c r="I1535" s="48">
        <f t="shared" si="56"/>
        <v>2584.46</v>
      </c>
    </row>
    <row r="1536" spans="1:9" s="26" customFormat="1" x14ac:dyDescent="0.2">
      <c r="A1536" s="39">
        <v>1035</v>
      </c>
      <c r="B1536" s="41">
        <v>11137773</v>
      </c>
      <c r="C1536" s="45" t="s">
        <v>251</v>
      </c>
      <c r="D1536" s="41">
        <v>2020</v>
      </c>
      <c r="E1536" s="78" t="s">
        <v>9</v>
      </c>
      <c r="F1536" s="41">
        <v>1</v>
      </c>
      <c r="G1536" s="61">
        <v>5239.79</v>
      </c>
      <c r="H1536" s="120">
        <f t="shared" si="57"/>
        <v>2619.895</v>
      </c>
      <c r="I1536" s="48">
        <v>2619.89</v>
      </c>
    </row>
    <row r="1537" spans="1:9" s="26" customFormat="1" x14ac:dyDescent="0.2">
      <c r="A1537" s="39">
        <v>1036</v>
      </c>
      <c r="B1537" s="41">
        <v>11137774</v>
      </c>
      <c r="C1537" s="45" t="s">
        <v>253</v>
      </c>
      <c r="D1537" s="41">
        <v>2020</v>
      </c>
      <c r="E1537" s="78" t="s">
        <v>9</v>
      </c>
      <c r="F1537" s="41">
        <v>1</v>
      </c>
      <c r="G1537" s="61">
        <v>4252.32</v>
      </c>
      <c r="H1537" s="120">
        <f t="shared" si="57"/>
        <v>2126.16</v>
      </c>
      <c r="I1537" s="48">
        <f t="shared" ref="I1537:I1600" si="58">G1537-H1537</f>
        <v>2126.16</v>
      </c>
    </row>
    <row r="1538" spans="1:9" s="26" customFormat="1" ht="25.5" x14ac:dyDescent="0.2">
      <c r="A1538" s="39">
        <v>1037</v>
      </c>
      <c r="B1538" s="41" t="s">
        <v>1731</v>
      </c>
      <c r="C1538" s="45" t="s">
        <v>1732</v>
      </c>
      <c r="D1538" s="41">
        <v>2020</v>
      </c>
      <c r="E1538" s="78" t="s">
        <v>9</v>
      </c>
      <c r="F1538" s="41">
        <v>2</v>
      </c>
      <c r="G1538" s="61">
        <v>2799.6</v>
      </c>
      <c r="H1538" s="120">
        <f t="shared" si="57"/>
        <v>1399.8</v>
      </c>
      <c r="I1538" s="48">
        <f t="shared" si="58"/>
        <v>1399.8</v>
      </c>
    </row>
    <row r="1539" spans="1:9" s="26" customFormat="1" x14ac:dyDescent="0.2">
      <c r="A1539" s="39">
        <v>1038</v>
      </c>
      <c r="B1539" s="41" t="s">
        <v>1733</v>
      </c>
      <c r="C1539" s="45" t="s">
        <v>1734</v>
      </c>
      <c r="D1539" s="41">
        <v>2020</v>
      </c>
      <c r="E1539" s="78" t="s">
        <v>9</v>
      </c>
      <c r="F1539" s="41">
        <v>2</v>
      </c>
      <c r="G1539" s="61">
        <v>795</v>
      </c>
      <c r="H1539" s="50">
        <v>397.5</v>
      </c>
      <c r="I1539" s="48">
        <f t="shared" si="58"/>
        <v>397.5</v>
      </c>
    </row>
    <row r="1540" spans="1:9" s="26" customFormat="1" ht="25.5" x14ac:dyDescent="0.2">
      <c r="A1540" s="39">
        <v>1039</v>
      </c>
      <c r="B1540" s="41">
        <v>11137777</v>
      </c>
      <c r="C1540" s="45" t="s">
        <v>159</v>
      </c>
      <c r="D1540" s="41">
        <v>2020</v>
      </c>
      <c r="E1540" s="78" t="s">
        <v>9</v>
      </c>
      <c r="F1540" s="41">
        <v>1</v>
      </c>
      <c r="G1540" s="61">
        <v>2800</v>
      </c>
      <c r="H1540" s="50">
        <v>1400</v>
      </c>
      <c r="I1540" s="48">
        <f t="shared" si="58"/>
        <v>1400</v>
      </c>
    </row>
    <row r="1541" spans="1:9" s="26" customFormat="1" x14ac:dyDescent="0.2">
      <c r="A1541" s="39">
        <v>1040</v>
      </c>
      <c r="B1541" s="41">
        <v>11137778</v>
      </c>
      <c r="C1541" s="45" t="s">
        <v>1735</v>
      </c>
      <c r="D1541" s="41">
        <v>2020</v>
      </c>
      <c r="E1541" s="78" t="s">
        <v>9</v>
      </c>
      <c r="F1541" s="41">
        <v>1</v>
      </c>
      <c r="G1541" s="61">
        <v>695</v>
      </c>
      <c r="H1541" s="50">
        <v>347.5</v>
      </c>
      <c r="I1541" s="48">
        <f t="shared" si="58"/>
        <v>347.5</v>
      </c>
    </row>
    <row r="1542" spans="1:9" s="26" customFormat="1" x14ac:dyDescent="0.2">
      <c r="A1542" s="39">
        <v>1041</v>
      </c>
      <c r="B1542" s="41">
        <v>11137783</v>
      </c>
      <c r="C1542" s="45" t="s">
        <v>161</v>
      </c>
      <c r="D1542" s="41">
        <v>2021</v>
      </c>
      <c r="E1542" s="78" t="s">
        <v>9</v>
      </c>
      <c r="F1542" s="41">
        <v>1</v>
      </c>
      <c r="G1542" s="61">
        <v>3629</v>
      </c>
      <c r="H1542" s="50">
        <v>1814.5</v>
      </c>
      <c r="I1542" s="48">
        <f t="shared" si="58"/>
        <v>1814.5</v>
      </c>
    </row>
    <row r="1543" spans="1:9" s="26" customFormat="1" x14ac:dyDescent="0.2">
      <c r="A1543" s="39">
        <v>1042</v>
      </c>
      <c r="B1543" s="41" t="s">
        <v>1736</v>
      </c>
      <c r="C1543" s="157" t="s">
        <v>1737</v>
      </c>
      <c r="D1543" s="41">
        <v>2021</v>
      </c>
      <c r="E1543" s="78" t="s">
        <v>9</v>
      </c>
      <c r="F1543" s="41">
        <v>2</v>
      </c>
      <c r="G1543" s="61">
        <v>1020</v>
      </c>
      <c r="H1543" s="50">
        <v>510</v>
      </c>
      <c r="I1543" s="48">
        <f t="shared" si="58"/>
        <v>510</v>
      </c>
    </row>
    <row r="1544" spans="1:9" s="26" customFormat="1" x14ac:dyDescent="0.2">
      <c r="A1544" s="39">
        <v>1043</v>
      </c>
      <c r="B1544" s="41" t="s">
        <v>1738</v>
      </c>
      <c r="C1544" s="45" t="s">
        <v>351</v>
      </c>
      <c r="D1544" s="41">
        <v>2021</v>
      </c>
      <c r="E1544" s="78" t="s">
        <v>9</v>
      </c>
      <c r="F1544" s="41">
        <v>68</v>
      </c>
      <c r="G1544" s="61">
        <v>15756.96</v>
      </c>
      <c r="H1544" s="50">
        <v>7878.48</v>
      </c>
      <c r="I1544" s="48">
        <f t="shared" si="58"/>
        <v>7878.48</v>
      </c>
    </row>
    <row r="1545" spans="1:9" s="26" customFormat="1" x14ac:dyDescent="0.2">
      <c r="A1545" s="39">
        <v>1044</v>
      </c>
      <c r="B1545" s="41">
        <v>11137787</v>
      </c>
      <c r="C1545" s="45" t="s">
        <v>366</v>
      </c>
      <c r="D1545" s="41">
        <v>2021</v>
      </c>
      <c r="E1545" s="78" t="s">
        <v>9</v>
      </c>
      <c r="F1545" s="41">
        <v>1</v>
      </c>
      <c r="G1545" s="61">
        <v>810</v>
      </c>
      <c r="H1545" s="50">
        <v>405</v>
      </c>
      <c r="I1545" s="48">
        <f t="shared" si="58"/>
        <v>405</v>
      </c>
    </row>
    <row r="1546" spans="1:9" s="26" customFormat="1" x14ac:dyDescent="0.2">
      <c r="A1546" s="39">
        <v>1045</v>
      </c>
      <c r="B1546" s="41">
        <v>11137788</v>
      </c>
      <c r="C1546" s="45" t="s">
        <v>252</v>
      </c>
      <c r="D1546" s="41">
        <v>2021</v>
      </c>
      <c r="E1546" s="78" t="s">
        <v>9</v>
      </c>
      <c r="F1546" s="41">
        <v>1</v>
      </c>
      <c r="G1546" s="61">
        <v>990.1</v>
      </c>
      <c r="H1546" s="50">
        <v>495.05</v>
      </c>
      <c r="I1546" s="48">
        <f t="shared" si="58"/>
        <v>495.05</v>
      </c>
    </row>
    <row r="1547" spans="1:9" s="26" customFormat="1" x14ac:dyDescent="0.2">
      <c r="A1547" s="39">
        <v>1046</v>
      </c>
      <c r="B1547" s="41" t="s">
        <v>1739</v>
      </c>
      <c r="C1547" s="45" t="s">
        <v>343</v>
      </c>
      <c r="D1547" s="41">
        <v>2022</v>
      </c>
      <c r="E1547" s="78" t="s">
        <v>9</v>
      </c>
      <c r="F1547" s="41">
        <v>2</v>
      </c>
      <c r="G1547" s="61">
        <v>4640</v>
      </c>
      <c r="H1547" s="50">
        <v>2320</v>
      </c>
      <c r="I1547" s="48">
        <f t="shared" si="58"/>
        <v>2320</v>
      </c>
    </row>
    <row r="1548" spans="1:9" s="26" customFormat="1" x14ac:dyDescent="0.2">
      <c r="A1548" s="39">
        <v>1047</v>
      </c>
      <c r="B1548" s="41" t="s">
        <v>1740</v>
      </c>
      <c r="C1548" s="45" t="s">
        <v>1741</v>
      </c>
      <c r="D1548" s="41">
        <v>2022</v>
      </c>
      <c r="E1548" s="78" t="s">
        <v>9</v>
      </c>
      <c r="F1548" s="41">
        <v>2</v>
      </c>
      <c r="G1548" s="61">
        <v>1990</v>
      </c>
      <c r="H1548" s="50">
        <v>995</v>
      </c>
      <c r="I1548" s="48">
        <f t="shared" si="58"/>
        <v>995</v>
      </c>
    </row>
    <row r="1549" spans="1:9" s="26" customFormat="1" x14ac:dyDescent="0.2">
      <c r="A1549" s="39">
        <v>1048</v>
      </c>
      <c r="B1549" s="41" t="s">
        <v>1742</v>
      </c>
      <c r="C1549" s="45" t="s">
        <v>344</v>
      </c>
      <c r="D1549" s="41">
        <v>2022</v>
      </c>
      <c r="E1549" s="78" t="s">
        <v>9</v>
      </c>
      <c r="F1549" s="41">
        <v>2</v>
      </c>
      <c r="G1549" s="61">
        <v>2200</v>
      </c>
      <c r="H1549" s="50">
        <v>1100</v>
      </c>
      <c r="I1549" s="48">
        <f t="shared" si="58"/>
        <v>1100</v>
      </c>
    </row>
    <row r="1550" spans="1:9" s="26" customFormat="1" x14ac:dyDescent="0.2">
      <c r="A1550" s="39">
        <v>1049</v>
      </c>
      <c r="B1550" s="41">
        <v>11137793</v>
      </c>
      <c r="C1550" s="45" t="s">
        <v>353</v>
      </c>
      <c r="D1550" s="41">
        <v>2022</v>
      </c>
      <c r="E1550" s="78" t="s">
        <v>9</v>
      </c>
      <c r="F1550" s="41">
        <v>1</v>
      </c>
      <c r="G1550" s="61">
        <v>5299</v>
      </c>
      <c r="H1550" s="50">
        <v>2649.5</v>
      </c>
      <c r="I1550" s="48">
        <f t="shared" si="58"/>
        <v>2649.5</v>
      </c>
    </row>
    <row r="1551" spans="1:9" s="26" customFormat="1" x14ac:dyDescent="0.2">
      <c r="A1551" s="39">
        <v>1050</v>
      </c>
      <c r="B1551" s="41" t="s">
        <v>1743</v>
      </c>
      <c r="C1551" s="45" t="s">
        <v>1744</v>
      </c>
      <c r="D1551" s="41">
        <v>2022</v>
      </c>
      <c r="E1551" s="78" t="s">
        <v>9</v>
      </c>
      <c r="F1551" s="41">
        <v>10</v>
      </c>
      <c r="G1551" s="61">
        <v>6000</v>
      </c>
      <c r="H1551" s="50">
        <v>3000</v>
      </c>
      <c r="I1551" s="48">
        <f t="shared" si="58"/>
        <v>3000</v>
      </c>
    </row>
    <row r="1552" spans="1:9" s="26" customFormat="1" x14ac:dyDescent="0.2">
      <c r="A1552" s="39">
        <v>1051</v>
      </c>
      <c r="B1552" s="41" t="s">
        <v>1745</v>
      </c>
      <c r="C1552" s="45" t="s">
        <v>1746</v>
      </c>
      <c r="D1552" s="41">
        <v>2022</v>
      </c>
      <c r="E1552" s="78" t="s">
        <v>9</v>
      </c>
      <c r="F1552" s="41">
        <v>2</v>
      </c>
      <c r="G1552" s="61">
        <v>1400</v>
      </c>
      <c r="H1552" s="50">
        <v>700</v>
      </c>
      <c r="I1552" s="48">
        <f t="shared" si="58"/>
        <v>700</v>
      </c>
    </row>
    <row r="1553" spans="1:9" s="26" customFormat="1" x14ac:dyDescent="0.2">
      <c r="A1553" s="39">
        <v>1052</v>
      </c>
      <c r="B1553" s="41">
        <v>11137796</v>
      </c>
      <c r="C1553" s="45" t="s">
        <v>359</v>
      </c>
      <c r="D1553" s="41">
        <v>2022</v>
      </c>
      <c r="E1553" s="78" t="s">
        <v>9</v>
      </c>
      <c r="F1553" s="41">
        <v>1</v>
      </c>
      <c r="G1553" s="61">
        <v>667</v>
      </c>
      <c r="H1553" s="50">
        <v>333.5</v>
      </c>
      <c r="I1553" s="48">
        <f t="shared" si="58"/>
        <v>333.5</v>
      </c>
    </row>
    <row r="1554" spans="1:9" s="26" customFormat="1" x14ac:dyDescent="0.2">
      <c r="A1554" s="39">
        <v>1053</v>
      </c>
      <c r="B1554" s="41">
        <v>11137797</v>
      </c>
      <c r="C1554" s="45" t="s">
        <v>357</v>
      </c>
      <c r="D1554" s="41">
        <v>2022</v>
      </c>
      <c r="E1554" s="78" t="s">
        <v>9</v>
      </c>
      <c r="F1554" s="41">
        <v>1</v>
      </c>
      <c r="G1554" s="61">
        <v>2199</v>
      </c>
      <c r="H1554" s="50">
        <v>1099.5</v>
      </c>
      <c r="I1554" s="48">
        <f t="shared" si="58"/>
        <v>1099.5</v>
      </c>
    </row>
    <row r="1555" spans="1:9" s="26" customFormat="1" x14ac:dyDescent="0.2">
      <c r="A1555" s="39">
        <v>1054</v>
      </c>
      <c r="B1555" s="41">
        <v>11137798</v>
      </c>
      <c r="C1555" s="45" t="s">
        <v>1747</v>
      </c>
      <c r="D1555" s="41">
        <v>2022</v>
      </c>
      <c r="E1555" s="78" t="s">
        <v>9</v>
      </c>
      <c r="F1555" s="41">
        <v>1</v>
      </c>
      <c r="G1555" s="61">
        <v>5430</v>
      </c>
      <c r="H1555" s="50">
        <v>2715</v>
      </c>
      <c r="I1555" s="48">
        <f t="shared" si="58"/>
        <v>2715</v>
      </c>
    </row>
    <row r="1556" spans="1:9" s="26" customFormat="1" x14ac:dyDescent="0.2">
      <c r="A1556" s="39">
        <v>1055</v>
      </c>
      <c r="B1556" s="41">
        <v>11137799</v>
      </c>
      <c r="C1556" s="45" t="s">
        <v>356</v>
      </c>
      <c r="D1556" s="41">
        <v>2022</v>
      </c>
      <c r="E1556" s="78" t="s">
        <v>9</v>
      </c>
      <c r="F1556" s="41">
        <v>1</v>
      </c>
      <c r="G1556" s="61">
        <v>320</v>
      </c>
      <c r="H1556" s="50">
        <v>160</v>
      </c>
      <c r="I1556" s="48">
        <f t="shared" si="58"/>
        <v>160</v>
      </c>
    </row>
    <row r="1557" spans="1:9" s="26" customFormat="1" x14ac:dyDescent="0.2">
      <c r="A1557" s="39">
        <v>1056</v>
      </c>
      <c r="B1557" s="41">
        <v>11137800</v>
      </c>
      <c r="C1557" s="45" t="s">
        <v>314</v>
      </c>
      <c r="D1557" s="41">
        <v>2022</v>
      </c>
      <c r="E1557" s="78" t="s">
        <v>9</v>
      </c>
      <c r="F1557" s="41">
        <v>1</v>
      </c>
      <c r="G1557" s="61">
        <v>1200</v>
      </c>
      <c r="H1557" s="50">
        <v>600</v>
      </c>
      <c r="I1557" s="48">
        <f t="shared" si="58"/>
        <v>600</v>
      </c>
    </row>
    <row r="1558" spans="1:9" s="26" customFormat="1" x14ac:dyDescent="0.2">
      <c r="A1558" s="39">
        <v>1057</v>
      </c>
      <c r="B1558" s="41">
        <v>11137801</v>
      </c>
      <c r="C1558" s="45" t="s">
        <v>1748</v>
      </c>
      <c r="D1558" s="41">
        <v>2022</v>
      </c>
      <c r="E1558" s="78" t="s">
        <v>9</v>
      </c>
      <c r="F1558" s="41">
        <v>1</v>
      </c>
      <c r="G1558" s="61">
        <v>4500</v>
      </c>
      <c r="H1558" s="50">
        <v>2250</v>
      </c>
      <c r="I1558" s="48">
        <f t="shared" si="58"/>
        <v>2250</v>
      </c>
    </row>
    <row r="1559" spans="1:9" s="26" customFormat="1" x14ac:dyDescent="0.2">
      <c r="A1559" s="39">
        <v>1058</v>
      </c>
      <c r="B1559" s="41">
        <v>11137802</v>
      </c>
      <c r="C1559" s="45" t="s">
        <v>315</v>
      </c>
      <c r="D1559" s="41">
        <v>2022</v>
      </c>
      <c r="E1559" s="78" t="s">
        <v>9</v>
      </c>
      <c r="F1559" s="41">
        <v>1</v>
      </c>
      <c r="G1559" s="61">
        <v>2000</v>
      </c>
      <c r="H1559" s="50">
        <v>1000</v>
      </c>
      <c r="I1559" s="48">
        <f t="shared" si="58"/>
        <v>1000</v>
      </c>
    </row>
    <row r="1560" spans="1:9" s="26" customFormat="1" x14ac:dyDescent="0.2">
      <c r="A1560" s="39">
        <v>1059</v>
      </c>
      <c r="B1560" s="41" t="s">
        <v>1749</v>
      </c>
      <c r="C1560" s="157" t="s">
        <v>316</v>
      </c>
      <c r="D1560" s="41">
        <v>2022</v>
      </c>
      <c r="E1560" s="78" t="s">
        <v>9</v>
      </c>
      <c r="F1560" s="41">
        <v>2</v>
      </c>
      <c r="G1560" s="61">
        <v>2124</v>
      </c>
      <c r="H1560" s="50">
        <v>1062</v>
      </c>
      <c r="I1560" s="48">
        <f t="shared" si="58"/>
        <v>1062</v>
      </c>
    </row>
    <row r="1561" spans="1:9" s="26" customFormat="1" x14ac:dyDescent="0.2">
      <c r="A1561" s="39">
        <v>1060</v>
      </c>
      <c r="B1561" s="41">
        <v>11137804</v>
      </c>
      <c r="C1561" s="157" t="s">
        <v>331</v>
      </c>
      <c r="D1561" s="41">
        <v>2022</v>
      </c>
      <c r="E1561" s="78" t="s">
        <v>9</v>
      </c>
      <c r="F1561" s="41">
        <v>1</v>
      </c>
      <c r="G1561" s="61">
        <v>2499</v>
      </c>
      <c r="H1561" s="50">
        <v>1249.5</v>
      </c>
      <c r="I1561" s="48">
        <f t="shared" si="58"/>
        <v>1249.5</v>
      </c>
    </row>
    <row r="1562" spans="1:9" s="26" customFormat="1" x14ac:dyDescent="0.2">
      <c r="A1562" s="39">
        <v>1061</v>
      </c>
      <c r="B1562" s="41">
        <v>11137805</v>
      </c>
      <c r="C1562" s="45" t="s">
        <v>259</v>
      </c>
      <c r="D1562" s="41">
        <v>2022</v>
      </c>
      <c r="E1562" s="78" t="s">
        <v>9</v>
      </c>
      <c r="F1562" s="41">
        <v>1</v>
      </c>
      <c r="G1562" s="61">
        <v>2732</v>
      </c>
      <c r="H1562" s="50">
        <v>1366</v>
      </c>
      <c r="I1562" s="48">
        <f t="shared" si="58"/>
        <v>1366</v>
      </c>
    </row>
    <row r="1563" spans="1:9" s="26" customFormat="1" x14ac:dyDescent="0.2">
      <c r="A1563" s="39">
        <v>1062</v>
      </c>
      <c r="B1563" s="41">
        <v>11137806</v>
      </c>
      <c r="C1563" s="45" t="s">
        <v>260</v>
      </c>
      <c r="D1563" s="41">
        <v>2022</v>
      </c>
      <c r="E1563" s="78" t="s">
        <v>9</v>
      </c>
      <c r="F1563" s="41">
        <v>1</v>
      </c>
      <c r="G1563" s="61">
        <v>4099</v>
      </c>
      <c r="H1563" s="50">
        <v>2049.5</v>
      </c>
      <c r="I1563" s="48">
        <f t="shared" si="58"/>
        <v>2049.5</v>
      </c>
    </row>
    <row r="1564" spans="1:9" s="26" customFormat="1" x14ac:dyDescent="0.2">
      <c r="A1564" s="39">
        <v>1063</v>
      </c>
      <c r="B1564" s="41">
        <v>11137807</v>
      </c>
      <c r="C1564" s="45" t="s">
        <v>263</v>
      </c>
      <c r="D1564" s="41">
        <v>2022</v>
      </c>
      <c r="E1564" s="78" t="s">
        <v>9</v>
      </c>
      <c r="F1564" s="41">
        <v>1</v>
      </c>
      <c r="G1564" s="61">
        <v>5699</v>
      </c>
      <c r="H1564" s="50">
        <v>2849.5</v>
      </c>
      <c r="I1564" s="48">
        <f t="shared" si="58"/>
        <v>2849.5</v>
      </c>
    </row>
    <row r="1565" spans="1:9" s="26" customFormat="1" x14ac:dyDescent="0.2">
      <c r="A1565" s="39">
        <v>1064</v>
      </c>
      <c r="B1565" s="41">
        <v>11137808</v>
      </c>
      <c r="C1565" s="157" t="s">
        <v>1750</v>
      </c>
      <c r="D1565" s="41">
        <v>2022</v>
      </c>
      <c r="E1565" s="78" t="s">
        <v>9</v>
      </c>
      <c r="F1565" s="41">
        <v>1</v>
      </c>
      <c r="G1565" s="61">
        <v>3006</v>
      </c>
      <c r="H1565" s="50">
        <v>1503</v>
      </c>
      <c r="I1565" s="48">
        <f t="shared" si="58"/>
        <v>1503</v>
      </c>
    </row>
    <row r="1566" spans="1:9" s="26" customFormat="1" x14ac:dyDescent="0.2">
      <c r="A1566" s="39">
        <v>1065</v>
      </c>
      <c r="B1566" s="41" t="s">
        <v>1751</v>
      </c>
      <c r="C1566" s="45" t="s">
        <v>1752</v>
      </c>
      <c r="D1566" s="41">
        <v>2022</v>
      </c>
      <c r="E1566" s="78" t="s">
        <v>9</v>
      </c>
      <c r="F1566" s="41">
        <v>20</v>
      </c>
      <c r="G1566" s="61">
        <v>8000</v>
      </c>
      <c r="H1566" s="50">
        <v>4000</v>
      </c>
      <c r="I1566" s="48">
        <f t="shared" si="58"/>
        <v>4000</v>
      </c>
    </row>
    <row r="1567" spans="1:9" s="26" customFormat="1" x14ac:dyDescent="0.2">
      <c r="A1567" s="39">
        <v>1066</v>
      </c>
      <c r="B1567" s="41" t="s">
        <v>1753</v>
      </c>
      <c r="C1567" s="45" t="s">
        <v>328</v>
      </c>
      <c r="D1567" s="41">
        <v>2022</v>
      </c>
      <c r="E1567" s="78" t="s">
        <v>9</v>
      </c>
      <c r="F1567" s="41">
        <v>10</v>
      </c>
      <c r="G1567" s="61">
        <v>12000</v>
      </c>
      <c r="H1567" s="50">
        <v>6000</v>
      </c>
      <c r="I1567" s="48">
        <f t="shared" si="58"/>
        <v>6000</v>
      </c>
    </row>
    <row r="1568" spans="1:9" s="26" customFormat="1" x14ac:dyDescent="0.2">
      <c r="A1568" s="39">
        <v>1067</v>
      </c>
      <c r="B1568" s="41">
        <v>11137811</v>
      </c>
      <c r="C1568" s="45" t="s">
        <v>194</v>
      </c>
      <c r="D1568" s="41">
        <v>2022</v>
      </c>
      <c r="E1568" s="78" t="s">
        <v>9</v>
      </c>
      <c r="F1568" s="41">
        <v>1</v>
      </c>
      <c r="G1568" s="61">
        <v>582</v>
      </c>
      <c r="H1568" s="50">
        <v>291</v>
      </c>
      <c r="I1568" s="48">
        <f t="shared" si="58"/>
        <v>291</v>
      </c>
    </row>
    <row r="1569" spans="1:9" s="26" customFormat="1" x14ac:dyDescent="0.2">
      <c r="A1569" s="39">
        <v>1068</v>
      </c>
      <c r="B1569" s="41" t="s">
        <v>1754</v>
      </c>
      <c r="C1569" s="45" t="s">
        <v>195</v>
      </c>
      <c r="D1569" s="41">
        <v>2022</v>
      </c>
      <c r="E1569" s="78" t="s">
        <v>9</v>
      </c>
      <c r="F1569" s="41">
        <v>2</v>
      </c>
      <c r="G1569" s="61">
        <v>980</v>
      </c>
      <c r="H1569" s="50">
        <v>490</v>
      </c>
      <c r="I1569" s="48">
        <f t="shared" si="58"/>
        <v>490</v>
      </c>
    </row>
    <row r="1570" spans="1:9" s="26" customFormat="1" x14ac:dyDescent="0.2">
      <c r="A1570" s="39">
        <v>1069</v>
      </c>
      <c r="B1570" s="41">
        <v>11137814</v>
      </c>
      <c r="C1570" s="45" t="s">
        <v>196</v>
      </c>
      <c r="D1570" s="41">
        <v>2023</v>
      </c>
      <c r="E1570" s="78" t="s">
        <v>9</v>
      </c>
      <c r="F1570" s="41">
        <v>1</v>
      </c>
      <c r="G1570" s="61">
        <v>700</v>
      </c>
      <c r="H1570" s="50">
        <v>350</v>
      </c>
      <c r="I1570" s="48">
        <f t="shared" si="58"/>
        <v>350</v>
      </c>
    </row>
    <row r="1571" spans="1:9" s="26" customFormat="1" ht="25.5" x14ac:dyDescent="0.2">
      <c r="A1571" s="39">
        <v>1070</v>
      </c>
      <c r="B1571" s="41">
        <v>11137815</v>
      </c>
      <c r="C1571" s="45" t="s">
        <v>167</v>
      </c>
      <c r="D1571" s="41">
        <v>2023</v>
      </c>
      <c r="E1571" s="78" t="s">
        <v>9</v>
      </c>
      <c r="F1571" s="41">
        <v>1</v>
      </c>
      <c r="G1571" s="61">
        <v>5310</v>
      </c>
      <c r="H1571" s="50">
        <v>2655</v>
      </c>
      <c r="I1571" s="48">
        <f t="shared" si="58"/>
        <v>2655</v>
      </c>
    </row>
    <row r="1572" spans="1:9" s="26" customFormat="1" x14ac:dyDescent="0.2">
      <c r="A1572" s="39">
        <v>1071</v>
      </c>
      <c r="B1572" s="41" t="s">
        <v>1755</v>
      </c>
      <c r="C1572" s="45" t="s">
        <v>352</v>
      </c>
      <c r="D1572" s="41">
        <v>2023</v>
      </c>
      <c r="E1572" s="78" t="s">
        <v>9</v>
      </c>
      <c r="F1572" s="41">
        <v>3</v>
      </c>
      <c r="G1572" s="61">
        <v>3060</v>
      </c>
      <c r="H1572" s="50">
        <v>1530</v>
      </c>
      <c r="I1572" s="48">
        <f t="shared" si="58"/>
        <v>1530</v>
      </c>
    </row>
    <row r="1573" spans="1:9" s="26" customFormat="1" ht="25.5" x14ac:dyDescent="0.2">
      <c r="A1573" s="39">
        <v>1072</v>
      </c>
      <c r="B1573" s="41">
        <v>11137817</v>
      </c>
      <c r="C1573" s="45" t="s">
        <v>271</v>
      </c>
      <c r="D1573" s="41">
        <v>2024</v>
      </c>
      <c r="E1573" s="78" t="s">
        <v>9</v>
      </c>
      <c r="F1573" s="41">
        <v>1</v>
      </c>
      <c r="G1573" s="61">
        <v>4385</v>
      </c>
      <c r="H1573" s="50">
        <v>2192.5</v>
      </c>
      <c r="I1573" s="48">
        <f t="shared" si="58"/>
        <v>2192.5</v>
      </c>
    </row>
    <row r="1574" spans="1:9" s="26" customFormat="1" x14ac:dyDescent="0.2">
      <c r="A1574" s="39">
        <v>1073</v>
      </c>
      <c r="B1574" s="41" t="s">
        <v>1756</v>
      </c>
      <c r="C1574" s="45" t="s">
        <v>1757</v>
      </c>
      <c r="D1574" s="41" t="s">
        <v>589</v>
      </c>
      <c r="E1574" s="78" t="s">
        <v>9</v>
      </c>
      <c r="F1574" s="41">
        <v>2</v>
      </c>
      <c r="G1574" s="61">
        <v>520</v>
      </c>
      <c r="H1574" s="50">
        <v>260</v>
      </c>
      <c r="I1574" s="48">
        <f t="shared" si="58"/>
        <v>260</v>
      </c>
    </row>
    <row r="1575" spans="1:9" s="26" customFormat="1" x14ac:dyDescent="0.2">
      <c r="A1575" s="39">
        <v>1074</v>
      </c>
      <c r="B1575" s="41" t="s">
        <v>1758</v>
      </c>
      <c r="C1575" s="45" t="s">
        <v>157</v>
      </c>
      <c r="D1575" s="41" t="s">
        <v>589</v>
      </c>
      <c r="E1575" s="78" t="s">
        <v>9</v>
      </c>
      <c r="F1575" s="41">
        <v>16</v>
      </c>
      <c r="G1575" s="61">
        <v>956</v>
      </c>
      <c r="H1575" s="50">
        <v>478</v>
      </c>
      <c r="I1575" s="48">
        <f t="shared" si="58"/>
        <v>478</v>
      </c>
    </row>
    <row r="1576" spans="1:9" s="26" customFormat="1" x14ac:dyDescent="0.2">
      <c r="A1576" s="39">
        <v>1075</v>
      </c>
      <c r="B1576" s="41">
        <v>1113000025</v>
      </c>
      <c r="C1576" s="45" t="s">
        <v>451</v>
      </c>
      <c r="D1576" s="41" t="s">
        <v>589</v>
      </c>
      <c r="E1576" s="78" t="s">
        <v>9</v>
      </c>
      <c r="F1576" s="41">
        <v>1</v>
      </c>
      <c r="G1576" s="61">
        <v>833</v>
      </c>
      <c r="H1576" s="50">
        <v>416.5</v>
      </c>
      <c r="I1576" s="48">
        <f t="shared" si="58"/>
        <v>416.5</v>
      </c>
    </row>
    <row r="1577" spans="1:9" s="26" customFormat="1" x14ac:dyDescent="0.2">
      <c r="A1577" s="39">
        <v>1076</v>
      </c>
      <c r="B1577" s="41">
        <v>1113000081</v>
      </c>
      <c r="C1577" s="45" t="s">
        <v>430</v>
      </c>
      <c r="D1577" s="41" t="s">
        <v>589</v>
      </c>
      <c r="E1577" s="78" t="s">
        <v>9</v>
      </c>
      <c r="F1577" s="41">
        <v>1</v>
      </c>
      <c r="G1577" s="61">
        <v>800</v>
      </c>
      <c r="H1577" s="50">
        <v>400</v>
      </c>
      <c r="I1577" s="48">
        <f t="shared" si="58"/>
        <v>400</v>
      </c>
    </row>
    <row r="1578" spans="1:9" s="26" customFormat="1" x14ac:dyDescent="0.2">
      <c r="A1578" s="39">
        <v>1077</v>
      </c>
      <c r="B1578" s="41">
        <v>1113000082</v>
      </c>
      <c r="C1578" s="45" t="s">
        <v>478</v>
      </c>
      <c r="D1578" s="41" t="s">
        <v>589</v>
      </c>
      <c r="E1578" s="78" t="s">
        <v>9</v>
      </c>
      <c r="F1578" s="41">
        <v>1</v>
      </c>
      <c r="G1578" s="61">
        <v>100</v>
      </c>
      <c r="H1578" s="50">
        <v>50</v>
      </c>
      <c r="I1578" s="48">
        <f t="shared" si="58"/>
        <v>50</v>
      </c>
    </row>
    <row r="1579" spans="1:9" s="26" customFormat="1" x14ac:dyDescent="0.2">
      <c r="A1579" s="39">
        <v>1078</v>
      </c>
      <c r="B1579" s="41" t="s">
        <v>1759</v>
      </c>
      <c r="C1579" s="45" t="s">
        <v>431</v>
      </c>
      <c r="D1579" s="41" t="s">
        <v>589</v>
      </c>
      <c r="E1579" s="78" t="s">
        <v>9</v>
      </c>
      <c r="F1579" s="41">
        <v>2</v>
      </c>
      <c r="G1579" s="61">
        <v>250</v>
      </c>
      <c r="H1579" s="50">
        <v>125</v>
      </c>
      <c r="I1579" s="48">
        <f t="shared" si="58"/>
        <v>125</v>
      </c>
    </row>
    <row r="1580" spans="1:9" s="26" customFormat="1" x14ac:dyDescent="0.2">
      <c r="A1580" s="39">
        <v>1079</v>
      </c>
      <c r="B1580" s="41">
        <v>1113000084</v>
      </c>
      <c r="C1580" s="45" t="s">
        <v>423</v>
      </c>
      <c r="D1580" s="41" t="s">
        <v>589</v>
      </c>
      <c r="E1580" s="78" t="s">
        <v>9</v>
      </c>
      <c r="F1580" s="41">
        <v>1</v>
      </c>
      <c r="G1580" s="61">
        <v>1046</v>
      </c>
      <c r="H1580" s="50">
        <v>523</v>
      </c>
      <c r="I1580" s="48">
        <f t="shared" si="58"/>
        <v>523</v>
      </c>
    </row>
    <row r="1581" spans="1:9" s="26" customFormat="1" x14ac:dyDescent="0.2">
      <c r="A1581" s="39">
        <v>1080</v>
      </c>
      <c r="B1581" s="41" t="s">
        <v>1760</v>
      </c>
      <c r="C1581" s="45" t="s">
        <v>443</v>
      </c>
      <c r="D1581" s="41" t="s">
        <v>589</v>
      </c>
      <c r="E1581" s="78" t="s">
        <v>9</v>
      </c>
      <c r="F1581" s="41">
        <v>10</v>
      </c>
      <c r="G1581" s="61">
        <v>2000</v>
      </c>
      <c r="H1581" s="50">
        <v>1000</v>
      </c>
      <c r="I1581" s="48">
        <f t="shared" si="58"/>
        <v>1000</v>
      </c>
    </row>
    <row r="1582" spans="1:9" s="26" customFormat="1" ht="25.5" x14ac:dyDescent="0.2">
      <c r="A1582" s="39">
        <v>1081</v>
      </c>
      <c r="B1582" s="41" t="s">
        <v>1761</v>
      </c>
      <c r="C1582" s="45" t="s">
        <v>443</v>
      </c>
      <c r="D1582" s="41" t="s">
        <v>589</v>
      </c>
      <c r="E1582" s="78" t="s">
        <v>9</v>
      </c>
      <c r="F1582" s="41">
        <v>35</v>
      </c>
      <c r="G1582" s="61">
        <v>5436.9</v>
      </c>
      <c r="H1582" s="50">
        <v>2718.45</v>
      </c>
      <c r="I1582" s="48">
        <f t="shared" si="58"/>
        <v>2718.45</v>
      </c>
    </row>
    <row r="1583" spans="1:9" s="26" customFormat="1" x14ac:dyDescent="0.2">
      <c r="A1583" s="39">
        <v>1082</v>
      </c>
      <c r="B1583" s="41" t="s">
        <v>1762</v>
      </c>
      <c r="C1583" s="45" t="s">
        <v>1763</v>
      </c>
      <c r="D1583" s="41" t="s">
        <v>589</v>
      </c>
      <c r="E1583" s="78" t="s">
        <v>9</v>
      </c>
      <c r="F1583" s="41">
        <v>11</v>
      </c>
      <c r="G1583" s="61">
        <v>2494.14</v>
      </c>
      <c r="H1583" s="50">
        <v>1247.07</v>
      </c>
      <c r="I1583" s="48">
        <f t="shared" si="58"/>
        <v>1247.07</v>
      </c>
    </row>
    <row r="1584" spans="1:9" s="26" customFormat="1" x14ac:dyDescent="0.2">
      <c r="A1584" s="39">
        <v>1083</v>
      </c>
      <c r="B1584" s="41" t="s">
        <v>1764</v>
      </c>
      <c r="C1584" s="45" t="s">
        <v>424</v>
      </c>
      <c r="D1584" s="41" t="s">
        <v>589</v>
      </c>
      <c r="E1584" s="78" t="s">
        <v>9</v>
      </c>
      <c r="F1584" s="41">
        <v>10</v>
      </c>
      <c r="G1584" s="61">
        <v>2000</v>
      </c>
      <c r="H1584" s="50">
        <v>1000</v>
      </c>
      <c r="I1584" s="48">
        <f t="shared" si="58"/>
        <v>1000</v>
      </c>
    </row>
    <row r="1585" spans="1:9" s="26" customFormat="1" ht="25.5" x14ac:dyDescent="0.2">
      <c r="A1585" s="39">
        <v>1084</v>
      </c>
      <c r="B1585" s="41" t="s">
        <v>1765</v>
      </c>
      <c r="C1585" s="45" t="s">
        <v>424</v>
      </c>
      <c r="D1585" s="41" t="s">
        <v>589</v>
      </c>
      <c r="E1585" s="78" t="s">
        <v>9</v>
      </c>
      <c r="F1585" s="41">
        <v>7</v>
      </c>
      <c r="G1585" s="61">
        <v>665</v>
      </c>
      <c r="H1585" s="50">
        <v>332.5</v>
      </c>
      <c r="I1585" s="48">
        <f t="shared" si="58"/>
        <v>332.5</v>
      </c>
    </row>
    <row r="1586" spans="1:9" s="26" customFormat="1" ht="25.5" x14ac:dyDescent="0.2">
      <c r="A1586" s="39">
        <v>1085</v>
      </c>
      <c r="B1586" s="41" t="s">
        <v>1766</v>
      </c>
      <c r="C1586" s="45" t="s">
        <v>1767</v>
      </c>
      <c r="D1586" s="41" t="s">
        <v>589</v>
      </c>
      <c r="E1586" s="78" t="s">
        <v>9</v>
      </c>
      <c r="F1586" s="41">
        <v>2</v>
      </c>
      <c r="G1586" s="61">
        <v>900</v>
      </c>
      <c r="H1586" s="50">
        <v>450</v>
      </c>
      <c r="I1586" s="48">
        <f t="shared" si="58"/>
        <v>450</v>
      </c>
    </row>
    <row r="1587" spans="1:9" s="26" customFormat="1" x14ac:dyDescent="0.2">
      <c r="A1587" s="39">
        <v>1086</v>
      </c>
      <c r="B1587" s="41">
        <v>1113000466</v>
      </c>
      <c r="C1587" s="45" t="s">
        <v>457</v>
      </c>
      <c r="D1587" s="41" t="s">
        <v>589</v>
      </c>
      <c r="E1587" s="78" t="s">
        <v>9</v>
      </c>
      <c r="F1587" s="41">
        <v>1</v>
      </c>
      <c r="G1587" s="61">
        <v>403</v>
      </c>
      <c r="H1587" s="50">
        <v>201.5</v>
      </c>
      <c r="I1587" s="48">
        <f t="shared" si="58"/>
        <v>201.5</v>
      </c>
    </row>
    <row r="1588" spans="1:9" s="26" customFormat="1" x14ac:dyDescent="0.2">
      <c r="A1588" s="39">
        <v>1087</v>
      </c>
      <c r="B1588" s="41" t="s">
        <v>1768</v>
      </c>
      <c r="C1588" s="45" t="s">
        <v>475</v>
      </c>
      <c r="D1588" s="41" t="s">
        <v>589</v>
      </c>
      <c r="E1588" s="78" t="s">
        <v>9</v>
      </c>
      <c r="F1588" s="41">
        <v>3</v>
      </c>
      <c r="G1588" s="61">
        <v>333</v>
      </c>
      <c r="H1588" s="50">
        <v>166.5</v>
      </c>
      <c r="I1588" s="48">
        <f t="shared" si="58"/>
        <v>166.5</v>
      </c>
    </row>
    <row r="1589" spans="1:9" s="26" customFormat="1" x14ac:dyDescent="0.2">
      <c r="A1589" s="39">
        <v>1088</v>
      </c>
      <c r="B1589" s="41" t="s">
        <v>1769</v>
      </c>
      <c r="C1589" s="45" t="s">
        <v>489</v>
      </c>
      <c r="D1589" s="41" t="s">
        <v>589</v>
      </c>
      <c r="E1589" s="78" t="s">
        <v>9</v>
      </c>
      <c r="F1589" s="41">
        <v>3</v>
      </c>
      <c r="G1589" s="61">
        <v>360</v>
      </c>
      <c r="H1589" s="50">
        <v>180</v>
      </c>
      <c r="I1589" s="48">
        <f t="shared" si="58"/>
        <v>180</v>
      </c>
    </row>
    <row r="1590" spans="1:9" s="26" customFormat="1" x14ac:dyDescent="0.2">
      <c r="A1590" s="39">
        <v>1089</v>
      </c>
      <c r="B1590" s="41">
        <v>1113000483</v>
      </c>
      <c r="C1590" s="45" t="s">
        <v>1770</v>
      </c>
      <c r="D1590" s="41" t="s">
        <v>589</v>
      </c>
      <c r="E1590" s="78" t="s">
        <v>9</v>
      </c>
      <c r="F1590" s="41">
        <v>1</v>
      </c>
      <c r="G1590" s="61">
        <v>69</v>
      </c>
      <c r="H1590" s="50">
        <v>34.5</v>
      </c>
      <c r="I1590" s="48">
        <f t="shared" si="58"/>
        <v>34.5</v>
      </c>
    </row>
    <row r="1591" spans="1:9" s="26" customFormat="1" x14ac:dyDescent="0.2">
      <c r="A1591" s="39">
        <v>1090</v>
      </c>
      <c r="B1591" s="41">
        <v>1113000487</v>
      </c>
      <c r="C1591" s="45" t="s">
        <v>471</v>
      </c>
      <c r="D1591" s="41" t="s">
        <v>589</v>
      </c>
      <c r="E1591" s="78" t="s">
        <v>9</v>
      </c>
      <c r="F1591" s="41">
        <v>1</v>
      </c>
      <c r="G1591" s="61">
        <v>780</v>
      </c>
      <c r="H1591" s="50">
        <v>390</v>
      </c>
      <c r="I1591" s="48">
        <f t="shared" si="58"/>
        <v>390</v>
      </c>
    </row>
    <row r="1592" spans="1:9" s="26" customFormat="1" x14ac:dyDescent="0.2">
      <c r="A1592" s="39">
        <v>1091</v>
      </c>
      <c r="B1592" s="41">
        <v>1113000499</v>
      </c>
      <c r="C1592" s="45" t="s">
        <v>408</v>
      </c>
      <c r="D1592" s="41" t="s">
        <v>589</v>
      </c>
      <c r="E1592" s="78" t="s">
        <v>9</v>
      </c>
      <c r="F1592" s="41">
        <v>1</v>
      </c>
      <c r="G1592" s="61">
        <v>700</v>
      </c>
      <c r="H1592" s="50">
        <v>350</v>
      </c>
      <c r="I1592" s="48">
        <f t="shared" si="58"/>
        <v>350</v>
      </c>
    </row>
    <row r="1593" spans="1:9" s="26" customFormat="1" x14ac:dyDescent="0.2">
      <c r="A1593" s="39">
        <v>1092</v>
      </c>
      <c r="B1593" s="41">
        <v>1113000504</v>
      </c>
      <c r="C1593" s="45" t="s">
        <v>417</v>
      </c>
      <c r="D1593" s="41" t="s">
        <v>589</v>
      </c>
      <c r="E1593" s="78" t="s">
        <v>9</v>
      </c>
      <c r="F1593" s="41">
        <v>1</v>
      </c>
      <c r="G1593" s="61">
        <v>517</v>
      </c>
      <c r="H1593" s="50">
        <v>258.5</v>
      </c>
      <c r="I1593" s="48">
        <f t="shared" si="58"/>
        <v>258.5</v>
      </c>
    </row>
    <row r="1594" spans="1:9" s="26" customFormat="1" x14ac:dyDescent="0.2">
      <c r="A1594" s="39">
        <v>1093</v>
      </c>
      <c r="B1594" s="41">
        <v>1113000506</v>
      </c>
      <c r="C1594" s="45" t="s">
        <v>481</v>
      </c>
      <c r="D1594" s="41" t="s">
        <v>589</v>
      </c>
      <c r="E1594" s="78" t="s">
        <v>9</v>
      </c>
      <c r="F1594" s="41">
        <v>1</v>
      </c>
      <c r="G1594" s="61">
        <v>804</v>
      </c>
      <c r="H1594" s="50">
        <v>402</v>
      </c>
      <c r="I1594" s="48">
        <f t="shared" si="58"/>
        <v>402</v>
      </c>
    </row>
    <row r="1595" spans="1:9" s="26" customFormat="1" x14ac:dyDescent="0.2">
      <c r="A1595" s="39">
        <v>1094</v>
      </c>
      <c r="B1595" s="41">
        <v>1113000509</v>
      </c>
      <c r="C1595" s="45" t="s">
        <v>396</v>
      </c>
      <c r="D1595" s="41" t="s">
        <v>589</v>
      </c>
      <c r="E1595" s="78" t="s">
        <v>9</v>
      </c>
      <c r="F1595" s="41">
        <v>1</v>
      </c>
      <c r="G1595" s="61">
        <v>121</v>
      </c>
      <c r="H1595" s="50">
        <v>60.5</v>
      </c>
      <c r="I1595" s="48">
        <f t="shared" si="58"/>
        <v>60.5</v>
      </c>
    </row>
    <row r="1596" spans="1:9" s="26" customFormat="1" x14ac:dyDescent="0.2">
      <c r="A1596" s="39">
        <v>1095</v>
      </c>
      <c r="B1596" s="41" t="s">
        <v>1771</v>
      </c>
      <c r="C1596" s="45" t="s">
        <v>493</v>
      </c>
      <c r="D1596" s="41" t="s">
        <v>589</v>
      </c>
      <c r="E1596" s="78" t="s">
        <v>9</v>
      </c>
      <c r="F1596" s="41">
        <v>6</v>
      </c>
      <c r="G1596" s="61">
        <v>3446.04</v>
      </c>
      <c r="H1596" s="50">
        <v>1723.02</v>
      </c>
      <c r="I1596" s="48">
        <f t="shared" si="58"/>
        <v>1723.02</v>
      </c>
    </row>
    <row r="1597" spans="1:9" s="26" customFormat="1" x14ac:dyDescent="0.2">
      <c r="A1597" s="39">
        <v>1096</v>
      </c>
      <c r="B1597" s="41" t="s">
        <v>1772</v>
      </c>
      <c r="C1597" s="45" t="s">
        <v>479</v>
      </c>
      <c r="D1597" s="41" t="s">
        <v>589</v>
      </c>
      <c r="E1597" s="78" t="s">
        <v>9</v>
      </c>
      <c r="F1597" s="41">
        <v>4</v>
      </c>
      <c r="G1597" s="61">
        <v>1200</v>
      </c>
      <c r="H1597" s="50">
        <v>600</v>
      </c>
      <c r="I1597" s="48">
        <f t="shared" si="58"/>
        <v>600</v>
      </c>
    </row>
    <row r="1598" spans="1:9" s="26" customFormat="1" x14ac:dyDescent="0.2">
      <c r="A1598" s="39">
        <v>1097</v>
      </c>
      <c r="B1598" s="41">
        <v>1113000517</v>
      </c>
      <c r="C1598" s="45" t="s">
        <v>482</v>
      </c>
      <c r="D1598" s="41" t="s">
        <v>589</v>
      </c>
      <c r="E1598" s="78" t="s">
        <v>9</v>
      </c>
      <c r="F1598" s="41">
        <v>1</v>
      </c>
      <c r="G1598" s="61">
        <v>674</v>
      </c>
      <c r="H1598" s="50">
        <v>337</v>
      </c>
      <c r="I1598" s="48">
        <f t="shared" si="58"/>
        <v>337</v>
      </c>
    </row>
    <row r="1599" spans="1:9" s="26" customFormat="1" x14ac:dyDescent="0.2">
      <c r="A1599" s="39">
        <v>1098</v>
      </c>
      <c r="B1599" s="41">
        <v>1113000520</v>
      </c>
      <c r="C1599" s="45" t="s">
        <v>483</v>
      </c>
      <c r="D1599" s="41" t="s">
        <v>589</v>
      </c>
      <c r="E1599" s="78" t="s">
        <v>9</v>
      </c>
      <c r="F1599" s="41">
        <v>1</v>
      </c>
      <c r="G1599" s="61">
        <v>655</v>
      </c>
      <c r="H1599" s="50">
        <v>327.5</v>
      </c>
      <c r="I1599" s="48">
        <f t="shared" si="58"/>
        <v>327.5</v>
      </c>
    </row>
    <row r="1600" spans="1:9" s="26" customFormat="1" x14ac:dyDescent="0.2">
      <c r="A1600" s="39">
        <v>1099</v>
      </c>
      <c r="B1600" s="41">
        <v>1113000522</v>
      </c>
      <c r="C1600" s="157" t="s">
        <v>444</v>
      </c>
      <c r="D1600" s="41" t="s">
        <v>589</v>
      </c>
      <c r="E1600" s="78" t="s">
        <v>9</v>
      </c>
      <c r="F1600" s="41">
        <v>1</v>
      </c>
      <c r="G1600" s="61">
        <v>345</v>
      </c>
      <c r="H1600" s="50">
        <v>172.5</v>
      </c>
      <c r="I1600" s="48">
        <f t="shared" si="58"/>
        <v>172.5</v>
      </c>
    </row>
    <row r="1601" spans="1:9" s="26" customFormat="1" x14ac:dyDescent="0.2">
      <c r="A1601" s="39">
        <v>1100</v>
      </c>
      <c r="B1601" s="41">
        <v>1113000523</v>
      </c>
      <c r="C1601" s="45" t="s">
        <v>484</v>
      </c>
      <c r="D1601" s="41" t="s">
        <v>589</v>
      </c>
      <c r="E1601" s="78" t="s">
        <v>9</v>
      </c>
      <c r="F1601" s="41">
        <v>1</v>
      </c>
      <c r="G1601" s="61">
        <v>645</v>
      </c>
      <c r="H1601" s="50">
        <v>322.5</v>
      </c>
      <c r="I1601" s="48">
        <f t="shared" ref="I1601:I1664" si="59">G1601-H1601</f>
        <v>322.5</v>
      </c>
    </row>
    <row r="1602" spans="1:9" s="26" customFormat="1" x14ac:dyDescent="0.2">
      <c r="A1602" s="39">
        <v>1101</v>
      </c>
      <c r="B1602" s="41">
        <v>1113000530</v>
      </c>
      <c r="C1602" s="45" t="s">
        <v>1773</v>
      </c>
      <c r="D1602" s="41" t="s">
        <v>589</v>
      </c>
      <c r="E1602" s="78" t="s">
        <v>9</v>
      </c>
      <c r="F1602" s="41">
        <v>1</v>
      </c>
      <c r="G1602" s="61">
        <v>345</v>
      </c>
      <c r="H1602" s="50">
        <v>172.5</v>
      </c>
      <c r="I1602" s="48">
        <f t="shared" si="59"/>
        <v>172.5</v>
      </c>
    </row>
    <row r="1603" spans="1:9" s="26" customFormat="1" x14ac:dyDescent="0.2">
      <c r="A1603" s="39">
        <v>1102</v>
      </c>
      <c r="B1603" s="41" t="s">
        <v>1774</v>
      </c>
      <c r="C1603" s="45" t="s">
        <v>491</v>
      </c>
      <c r="D1603" s="41" t="s">
        <v>589</v>
      </c>
      <c r="E1603" s="78" t="s">
        <v>9</v>
      </c>
      <c r="F1603" s="41">
        <v>2</v>
      </c>
      <c r="G1603" s="61">
        <v>248.68</v>
      </c>
      <c r="H1603" s="50">
        <v>124.34</v>
      </c>
      <c r="I1603" s="48">
        <f t="shared" si="59"/>
        <v>124.34</v>
      </c>
    </row>
    <row r="1604" spans="1:9" s="26" customFormat="1" x14ac:dyDescent="0.2">
      <c r="A1604" s="39">
        <v>1103</v>
      </c>
      <c r="B1604" s="41" t="s">
        <v>1775</v>
      </c>
      <c r="C1604" s="45" t="s">
        <v>491</v>
      </c>
      <c r="D1604" s="41" t="s">
        <v>589</v>
      </c>
      <c r="E1604" s="78" t="s">
        <v>9</v>
      </c>
      <c r="F1604" s="41">
        <v>2</v>
      </c>
      <c r="G1604" s="61">
        <v>261.33999999999997</v>
      </c>
      <c r="H1604" s="50">
        <v>130.66999999999999</v>
      </c>
      <c r="I1604" s="48">
        <f t="shared" si="59"/>
        <v>130.66999999999999</v>
      </c>
    </row>
    <row r="1605" spans="1:9" s="26" customFormat="1" x14ac:dyDescent="0.2">
      <c r="A1605" s="39">
        <v>1104</v>
      </c>
      <c r="B1605" s="41" t="s">
        <v>1776</v>
      </c>
      <c r="C1605" s="45" t="s">
        <v>487</v>
      </c>
      <c r="D1605" s="41" t="s">
        <v>589</v>
      </c>
      <c r="E1605" s="78" t="s">
        <v>9</v>
      </c>
      <c r="F1605" s="41">
        <v>3</v>
      </c>
      <c r="G1605" s="61">
        <v>777</v>
      </c>
      <c r="H1605" s="50">
        <v>388.5</v>
      </c>
      <c r="I1605" s="48">
        <f t="shared" si="59"/>
        <v>388.5</v>
      </c>
    </row>
    <row r="1606" spans="1:9" s="26" customFormat="1" x14ac:dyDescent="0.2">
      <c r="A1606" s="39">
        <v>1105</v>
      </c>
      <c r="B1606" s="41">
        <v>1113000550</v>
      </c>
      <c r="C1606" s="45" t="s">
        <v>162</v>
      </c>
      <c r="D1606" s="41" t="s">
        <v>589</v>
      </c>
      <c r="E1606" s="78" t="s">
        <v>9</v>
      </c>
      <c r="F1606" s="41">
        <v>1</v>
      </c>
      <c r="G1606" s="61">
        <v>194</v>
      </c>
      <c r="H1606" s="50">
        <v>97</v>
      </c>
      <c r="I1606" s="48">
        <f t="shared" si="59"/>
        <v>97</v>
      </c>
    </row>
    <row r="1607" spans="1:9" s="26" customFormat="1" x14ac:dyDescent="0.2">
      <c r="A1607" s="39">
        <v>1106</v>
      </c>
      <c r="B1607" s="41" t="s">
        <v>1777</v>
      </c>
      <c r="C1607" s="45" t="s">
        <v>1778</v>
      </c>
      <c r="D1607" s="41" t="s">
        <v>589</v>
      </c>
      <c r="E1607" s="78" t="s">
        <v>9</v>
      </c>
      <c r="F1607" s="41">
        <v>53</v>
      </c>
      <c r="G1607" s="61">
        <v>12793.67</v>
      </c>
      <c r="H1607" s="50">
        <v>6396.83</v>
      </c>
      <c r="I1607" s="48">
        <f t="shared" si="59"/>
        <v>6396.84</v>
      </c>
    </row>
    <row r="1608" spans="1:9" s="26" customFormat="1" ht="25.5" x14ac:dyDescent="0.2">
      <c r="A1608" s="39">
        <v>1107</v>
      </c>
      <c r="B1608" s="41" t="s">
        <v>1779</v>
      </c>
      <c r="C1608" s="45" t="s">
        <v>462</v>
      </c>
      <c r="D1608" s="41" t="s">
        <v>589</v>
      </c>
      <c r="E1608" s="78" t="s">
        <v>9</v>
      </c>
      <c r="F1608" s="134">
        <v>3</v>
      </c>
      <c r="G1608" s="143">
        <v>368</v>
      </c>
      <c r="H1608" s="219">
        <v>184</v>
      </c>
      <c r="I1608" s="48">
        <f t="shared" si="59"/>
        <v>184</v>
      </c>
    </row>
    <row r="1609" spans="1:9" s="26" customFormat="1" x14ac:dyDescent="0.2">
      <c r="A1609" s="39">
        <v>1108</v>
      </c>
      <c r="B1609" s="41">
        <v>1113000560</v>
      </c>
      <c r="C1609" s="45" t="s">
        <v>1780</v>
      </c>
      <c r="D1609" s="41" t="s">
        <v>589</v>
      </c>
      <c r="E1609" s="78" t="s">
        <v>9</v>
      </c>
      <c r="F1609" s="41">
        <v>1</v>
      </c>
      <c r="G1609" s="61">
        <v>294</v>
      </c>
      <c r="H1609" s="50">
        <v>147</v>
      </c>
      <c r="I1609" s="48">
        <f t="shared" si="59"/>
        <v>147</v>
      </c>
    </row>
    <row r="1610" spans="1:9" s="26" customFormat="1" x14ac:dyDescent="0.2">
      <c r="A1610" s="39">
        <v>1109</v>
      </c>
      <c r="B1610" s="41" t="s">
        <v>1781</v>
      </c>
      <c r="C1610" s="45" t="s">
        <v>183</v>
      </c>
      <c r="D1610" s="41" t="s">
        <v>589</v>
      </c>
      <c r="E1610" s="78" t="s">
        <v>9</v>
      </c>
      <c r="F1610" s="41">
        <v>12</v>
      </c>
      <c r="G1610" s="61">
        <v>1255.2</v>
      </c>
      <c r="H1610" s="50">
        <v>627.6</v>
      </c>
      <c r="I1610" s="48">
        <f t="shared" si="59"/>
        <v>627.6</v>
      </c>
    </row>
    <row r="1611" spans="1:9" s="26" customFormat="1" x14ac:dyDescent="0.2">
      <c r="A1611" s="39">
        <v>1110</v>
      </c>
      <c r="B1611" s="41">
        <v>1113000564</v>
      </c>
      <c r="C1611" s="45" t="s">
        <v>1643</v>
      </c>
      <c r="D1611" s="41" t="s">
        <v>589</v>
      </c>
      <c r="E1611" s="78" t="s">
        <v>9</v>
      </c>
      <c r="F1611" s="41">
        <v>1</v>
      </c>
      <c r="G1611" s="61">
        <v>369</v>
      </c>
      <c r="H1611" s="50">
        <v>184.5</v>
      </c>
      <c r="I1611" s="48">
        <f t="shared" si="59"/>
        <v>184.5</v>
      </c>
    </row>
    <row r="1612" spans="1:9" s="26" customFormat="1" x14ac:dyDescent="0.2">
      <c r="A1612" s="39">
        <v>1111</v>
      </c>
      <c r="B1612" s="41">
        <v>1113000564</v>
      </c>
      <c r="C1612" s="45" t="s">
        <v>1643</v>
      </c>
      <c r="D1612" s="41" t="s">
        <v>589</v>
      </c>
      <c r="E1612" s="78" t="s">
        <v>9</v>
      </c>
      <c r="F1612" s="41">
        <v>1</v>
      </c>
      <c r="G1612" s="61">
        <v>300</v>
      </c>
      <c r="H1612" s="50">
        <v>150</v>
      </c>
      <c r="I1612" s="48">
        <f t="shared" si="59"/>
        <v>150</v>
      </c>
    </row>
    <row r="1613" spans="1:9" s="26" customFormat="1" x14ac:dyDescent="0.2">
      <c r="A1613" s="39">
        <v>1112</v>
      </c>
      <c r="B1613" s="134">
        <v>1113000568</v>
      </c>
      <c r="C1613" s="135" t="s">
        <v>486</v>
      </c>
      <c r="D1613" s="41" t="s">
        <v>589</v>
      </c>
      <c r="E1613" s="78" t="s">
        <v>9</v>
      </c>
      <c r="F1613" s="41">
        <v>1</v>
      </c>
      <c r="G1613" s="61">
        <v>269</v>
      </c>
      <c r="H1613" s="50">
        <v>134.5</v>
      </c>
      <c r="I1613" s="48">
        <f t="shared" si="59"/>
        <v>134.5</v>
      </c>
    </row>
    <row r="1614" spans="1:9" s="26" customFormat="1" x14ac:dyDescent="0.2">
      <c r="A1614" s="39">
        <v>1113</v>
      </c>
      <c r="B1614" s="41" t="s">
        <v>1782</v>
      </c>
      <c r="C1614" s="45" t="s">
        <v>486</v>
      </c>
      <c r="D1614" s="41" t="s">
        <v>589</v>
      </c>
      <c r="E1614" s="78" t="s">
        <v>9</v>
      </c>
      <c r="F1614" s="41">
        <v>3</v>
      </c>
      <c r="G1614" s="61">
        <v>390.99</v>
      </c>
      <c r="H1614" s="50">
        <v>195.49</v>
      </c>
      <c r="I1614" s="48">
        <f t="shared" si="59"/>
        <v>195.5</v>
      </c>
    </row>
    <row r="1615" spans="1:9" s="26" customFormat="1" x14ac:dyDescent="0.2">
      <c r="A1615" s="39">
        <v>1114</v>
      </c>
      <c r="B1615" s="41" t="s">
        <v>1783</v>
      </c>
      <c r="C1615" s="45" t="s">
        <v>486</v>
      </c>
      <c r="D1615" s="41" t="s">
        <v>589</v>
      </c>
      <c r="E1615" s="78" t="s">
        <v>9</v>
      </c>
      <c r="F1615" s="41">
        <v>7</v>
      </c>
      <c r="G1615" s="61">
        <v>1212.4000000000001</v>
      </c>
      <c r="H1615" s="50">
        <v>606.20000000000005</v>
      </c>
      <c r="I1615" s="48">
        <f t="shared" si="59"/>
        <v>606.20000000000005</v>
      </c>
    </row>
    <row r="1616" spans="1:9" s="26" customFormat="1" x14ac:dyDescent="0.2">
      <c r="A1616" s="39">
        <v>1115</v>
      </c>
      <c r="B1616" s="41">
        <v>1113000570</v>
      </c>
      <c r="C1616" s="45" t="s">
        <v>180</v>
      </c>
      <c r="D1616" s="41" t="s">
        <v>589</v>
      </c>
      <c r="E1616" s="78" t="s">
        <v>9</v>
      </c>
      <c r="F1616" s="41">
        <v>1</v>
      </c>
      <c r="G1616" s="61">
        <v>123</v>
      </c>
      <c r="H1616" s="50">
        <v>61.5</v>
      </c>
      <c r="I1616" s="48">
        <f t="shared" si="59"/>
        <v>61.5</v>
      </c>
    </row>
    <row r="1617" spans="1:9" s="26" customFormat="1" x14ac:dyDescent="0.2">
      <c r="A1617" s="39">
        <v>1116</v>
      </c>
      <c r="B1617" s="41" t="s">
        <v>1784</v>
      </c>
      <c r="C1617" s="45" t="s">
        <v>180</v>
      </c>
      <c r="D1617" s="41" t="s">
        <v>589</v>
      </c>
      <c r="E1617" s="78" t="s">
        <v>9</v>
      </c>
      <c r="F1617" s="41">
        <v>9</v>
      </c>
      <c r="G1617" s="61">
        <v>1086.03</v>
      </c>
      <c r="H1617" s="50">
        <v>543.01</v>
      </c>
      <c r="I1617" s="48">
        <f t="shared" si="59"/>
        <v>543.02</v>
      </c>
    </row>
    <row r="1618" spans="1:9" s="26" customFormat="1" x14ac:dyDescent="0.2">
      <c r="A1618" s="39">
        <v>1117</v>
      </c>
      <c r="B1618" s="41" t="s">
        <v>1785</v>
      </c>
      <c r="C1618" s="45" t="s">
        <v>468</v>
      </c>
      <c r="D1618" s="41" t="s">
        <v>589</v>
      </c>
      <c r="E1618" s="78" t="s">
        <v>9</v>
      </c>
      <c r="F1618" s="41">
        <v>40</v>
      </c>
      <c r="G1618" s="61">
        <v>4000</v>
      </c>
      <c r="H1618" s="50">
        <v>2000</v>
      </c>
      <c r="I1618" s="48">
        <f t="shared" si="59"/>
        <v>2000</v>
      </c>
    </row>
    <row r="1619" spans="1:9" s="26" customFormat="1" x14ac:dyDescent="0.2">
      <c r="A1619" s="39">
        <v>1118</v>
      </c>
      <c r="B1619" s="41">
        <v>1113000573</v>
      </c>
      <c r="C1619" s="45" t="s">
        <v>396</v>
      </c>
      <c r="D1619" s="41" t="s">
        <v>589</v>
      </c>
      <c r="E1619" s="78" t="s">
        <v>9</v>
      </c>
      <c r="F1619" s="41">
        <v>1</v>
      </c>
      <c r="G1619" s="61">
        <v>286</v>
      </c>
      <c r="H1619" s="50">
        <v>143</v>
      </c>
      <c r="I1619" s="48">
        <f t="shared" si="59"/>
        <v>143</v>
      </c>
    </row>
    <row r="1620" spans="1:9" s="26" customFormat="1" x14ac:dyDescent="0.2">
      <c r="A1620" s="39">
        <v>1119</v>
      </c>
      <c r="B1620" s="41" t="s">
        <v>1786</v>
      </c>
      <c r="C1620" s="45" t="s">
        <v>1787</v>
      </c>
      <c r="D1620" s="41" t="s">
        <v>589</v>
      </c>
      <c r="E1620" s="78" t="s">
        <v>9</v>
      </c>
      <c r="F1620" s="41">
        <v>5</v>
      </c>
      <c r="G1620" s="61">
        <v>207</v>
      </c>
      <c r="H1620" s="50">
        <v>103.5</v>
      </c>
      <c r="I1620" s="48">
        <f t="shared" si="59"/>
        <v>103.5</v>
      </c>
    </row>
    <row r="1621" spans="1:9" s="26" customFormat="1" x14ac:dyDescent="0.2">
      <c r="A1621" s="39">
        <v>1120</v>
      </c>
      <c r="B1621" s="41">
        <v>1113000582</v>
      </c>
      <c r="C1621" s="45" t="s">
        <v>37</v>
      </c>
      <c r="D1621" s="41" t="s">
        <v>589</v>
      </c>
      <c r="E1621" s="78" t="s">
        <v>9</v>
      </c>
      <c r="F1621" s="41">
        <v>1</v>
      </c>
      <c r="G1621" s="61">
        <v>690</v>
      </c>
      <c r="H1621" s="50">
        <v>345</v>
      </c>
      <c r="I1621" s="48">
        <f t="shared" si="59"/>
        <v>345</v>
      </c>
    </row>
    <row r="1622" spans="1:9" s="26" customFormat="1" x14ac:dyDescent="0.2">
      <c r="A1622" s="39">
        <v>1121</v>
      </c>
      <c r="B1622" s="41">
        <v>1113000585</v>
      </c>
      <c r="C1622" s="45" t="s">
        <v>469</v>
      </c>
      <c r="D1622" s="41" t="s">
        <v>589</v>
      </c>
      <c r="E1622" s="78" t="s">
        <v>9</v>
      </c>
      <c r="F1622" s="41">
        <v>1</v>
      </c>
      <c r="G1622" s="61">
        <v>745</v>
      </c>
      <c r="H1622" s="50">
        <v>372.5</v>
      </c>
      <c r="I1622" s="48">
        <f t="shared" si="59"/>
        <v>372.5</v>
      </c>
    </row>
    <row r="1623" spans="1:9" s="26" customFormat="1" x14ac:dyDescent="0.2">
      <c r="A1623" s="39">
        <v>1122</v>
      </c>
      <c r="B1623" s="41">
        <v>1113000586</v>
      </c>
      <c r="C1623" s="45" t="s">
        <v>1788</v>
      </c>
      <c r="D1623" s="41" t="s">
        <v>589</v>
      </c>
      <c r="E1623" s="78" t="s">
        <v>9</v>
      </c>
      <c r="F1623" s="41">
        <v>1</v>
      </c>
      <c r="G1623" s="61">
        <v>570</v>
      </c>
      <c r="H1623" s="50">
        <v>285</v>
      </c>
      <c r="I1623" s="48">
        <f t="shared" si="59"/>
        <v>285</v>
      </c>
    </row>
    <row r="1624" spans="1:9" s="26" customFormat="1" x14ac:dyDescent="0.2">
      <c r="A1624" s="39">
        <v>1123</v>
      </c>
      <c r="B1624" s="41">
        <v>1113000588</v>
      </c>
      <c r="C1624" s="45" t="s">
        <v>461</v>
      </c>
      <c r="D1624" s="41" t="s">
        <v>589</v>
      </c>
      <c r="E1624" s="78" t="s">
        <v>9</v>
      </c>
      <c r="F1624" s="41">
        <v>1</v>
      </c>
      <c r="G1624" s="61">
        <v>973</v>
      </c>
      <c r="H1624" s="50">
        <v>486.5</v>
      </c>
      <c r="I1624" s="48">
        <f t="shared" si="59"/>
        <v>486.5</v>
      </c>
    </row>
    <row r="1625" spans="1:9" s="26" customFormat="1" ht="25.5" x14ac:dyDescent="0.2">
      <c r="A1625" s="39">
        <v>1124</v>
      </c>
      <c r="B1625" s="41" t="s">
        <v>1789</v>
      </c>
      <c r="C1625" s="45" t="s">
        <v>490</v>
      </c>
      <c r="D1625" s="41" t="s">
        <v>589</v>
      </c>
      <c r="E1625" s="78" t="s">
        <v>9</v>
      </c>
      <c r="F1625" s="41">
        <v>4</v>
      </c>
      <c r="G1625" s="61">
        <v>532</v>
      </c>
      <c r="H1625" s="50">
        <v>266</v>
      </c>
      <c r="I1625" s="48">
        <f t="shared" si="59"/>
        <v>266</v>
      </c>
    </row>
    <row r="1626" spans="1:9" s="26" customFormat="1" x14ac:dyDescent="0.2">
      <c r="A1626" s="39">
        <v>1125</v>
      </c>
      <c r="B1626" s="41">
        <v>1113000589</v>
      </c>
      <c r="C1626" s="45" t="s">
        <v>490</v>
      </c>
      <c r="D1626" s="41" t="s">
        <v>589</v>
      </c>
      <c r="E1626" s="78" t="s">
        <v>9</v>
      </c>
      <c r="F1626" s="41">
        <v>1</v>
      </c>
      <c r="G1626" s="61">
        <v>528.5</v>
      </c>
      <c r="H1626" s="50">
        <v>264.25</v>
      </c>
      <c r="I1626" s="48">
        <f t="shared" si="59"/>
        <v>264.25</v>
      </c>
    </row>
    <row r="1627" spans="1:9" s="26" customFormat="1" x14ac:dyDescent="0.2">
      <c r="A1627" s="39">
        <v>1126</v>
      </c>
      <c r="B1627" s="41">
        <v>1113000592</v>
      </c>
      <c r="C1627" s="45" t="s">
        <v>426</v>
      </c>
      <c r="D1627" s="41" t="s">
        <v>589</v>
      </c>
      <c r="E1627" s="78" t="s">
        <v>9</v>
      </c>
      <c r="F1627" s="41">
        <v>1</v>
      </c>
      <c r="G1627" s="61">
        <v>574</v>
      </c>
      <c r="H1627" s="50">
        <v>287</v>
      </c>
      <c r="I1627" s="48">
        <f t="shared" si="59"/>
        <v>287</v>
      </c>
    </row>
    <row r="1628" spans="1:9" s="26" customFormat="1" x14ac:dyDescent="0.2">
      <c r="A1628" s="39">
        <v>1127</v>
      </c>
      <c r="B1628" s="41" t="s">
        <v>1790</v>
      </c>
      <c r="C1628" s="45" t="s">
        <v>1665</v>
      </c>
      <c r="D1628" s="41" t="s">
        <v>589</v>
      </c>
      <c r="E1628" s="78" t="s">
        <v>9</v>
      </c>
      <c r="F1628" s="41">
        <v>71</v>
      </c>
      <c r="G1628" s="61">
        <v>10415.700000000001</v>
      </c>
      <c r="H1628" s="50">
        <v>5207.8500000000004</v>
      </c>
      <c r="I1628" s="48">
        <f t="shared" si="59"/>
        <v>5207.8500000000004</v>
      </c>
    </row>
    <row r="1629" spans="1:9" s="26" customFormat="1" x14ac:dyDescent="0.2">
      <c r="A1629" s="39">
        <v>1128</v>
      </c>
      <c r="B1629" s="41" t="s">
        <v>1791</v>
      </c>
      <c r="C1629" s="45" t="s">
        <v>400</v>
      </c>
      <c r="D1629" s="41" t="s">
        <v>589</v>
      </c>
      <c r="E1629" s="78" t="s">
        <v>9</v>
      </c>
      <c r="F1629" s="41">
        <v>5</v>
      </c>
      <c r="G1629" s="61">
        <v>248.55</v>
      </c>
      <c r="H1629" s="50">
        <v>124.27</v>
      </c>
      <c r="I1629" s="48">
        <f t="shared" si="59"/>
        <v>124.28000000000002</v>
      </c>
    </row>
    <row r="1630" spans="1:9" s="26" customFormat="1" x14ac:dyDescent="0.2">
      <c r="A1630" s="39">
        <v>1129</v>
      </c>
      <c r="B1630" s="41">
        <v>1113000595</v>
      </c>
      <c r="C1630" s="45" t="s">
        <v>401</v>
      </c>
      <c r="D1630" s="41" t="s">
        <v>589</v>
      </c>
      <c r="E1630" s="78" t="s">
        <v>9</v>
      </c>
      <c r="F1630" s="41">
        <v>1</v>
      </c>
      <c r="G1630" s="61">
        <v>54.33</v>
      </c>
      <c r="H1630" s="50">
        <v>27.16</v>
      </c>
      <c r="I1630" s="48">
        <f t="shared" si="59"/>
        <v>27.169999999999998</v>
      </c>
    </row>
    <row r="1631" spans="1:9" s="26" customFormat="1" x14ac:dyDescent="0.2">
      <c r="A1631" s="39">
        <v>1130</v>
      </c>
      <c r="B1631" s="41" t="s">
        <v>1792</v>
      </c>
      <c r="C1631" s="157" t="s">
        <v>1793</v>
      </c>
      <c r="D1631" s="41" t="s">
        <v>589</v>
      </c>
      <c r="E1631" s="78" t="s">
        <v>9</v>
      </c>
      <c r="F1631" s="41">
        <v>12</v>
      </c>
      <c r="G1631" s="61">
        <v>549.96</v>
      </c>
      <c r="H1631" s="50">
        <v>274.98</v>
      </c>
      <c r="I1631" s="48">
        <f t="shared" si="59"/>
        <v>274.98</v>
      </c>
    </row>
    <row r="1632" spans="1:9" s="26" customFormat="1" x14ac:dyDescent="0.2">
      <c r="A1632" s="39">
        <v>1131</v>
      </c>
      <c r="B1632" s="41">
        <v>1113000601</v>
      </c>
      <c r="C1632" s="45" t="s">
        <v>1794</v>
      </c>
      <c r="D1632" s="41" t="s">
        <v>589</v>
      </c>
      <c r="E1632" s="78" t="s">
        <v>9</v>
      </c>
      <c r="F1632" s="80">
        <v>6</v>
      </c>
      <c r="G1632" s="61">
        <v>708</v>
      </c>
      <c r="H1632" s="50">
        <v>354</v>
      </c>
      <c r="I1632" s="48">
        <f t="shared" si="59"/>
        <v>354</v>
      </c>
    </row>
    <row r="1633" spans="1:9" s="26" customFormat="1" x14ac:dyDescent="0.2">
      <c r="A1633" s="39">
        <v>1132</v>
      </c>
      <c r="B1633" s="41" t="s">
        <v>1795</v>
      </c>
      <c r="C1633" s="157" t="s">
        <v>198</v>
      </c>
      <c r="D1633" s="41" t="s">
        <v>589</v>
      </c>
      <c r="E1633" s="78" t="s">
        <v>9</v>
      </c>
      <c r="F1633" s="80">
        <v>2</v>
      </c>
      <c r="G1633" s="61">
        <v>324</v>
      </c>
      <c r="H1633" s="50">
        <v>162</v>
      </c>
      <c r="I1633" s="48">
        <f t="shared" si="59"/>
        <v>162</v>
      </c>
    </row>
    <row r="1634" spans="1:9" s="26" customFormat="1" x14ac:dyDescent="0.2">
      <c r="A1634" s="39">
        <v>1133</v>
      </c>
      <c r="B1634" s="41" t="s">
        <v>1796</v>
      </c>
      <c r="C1634" s="45" t="s">
        <v>198</v>
      </c>
      <c r="D1634" s="41" t="s">
        <v>589</v>
      </c>
      <c r="E1634" s="78" t="s">
        <v>9</v>
      </c>
      <c r="F1634" s="80">
        <v>3</v>
      </c>
      <c r="G1634" s="61">
        <v>900</v>
      </c>
      <c r="H1634" s="50">
        <v>450</v>
      </c>
      <c r="I1634" s="48">
        <f t="shared" si="59"/>
        <v>450</v>
      </c>
    </row>
    <row r="1635" spans="1:9" s="26" customFormat="1" x14ac:dyDescent="0.2">
      <c r="A1635" s="39">
        <v>1134</v>
      </c>
      <c r="B1635" s="41" t="s">
        <v>1797</v>
      </c>
      <c r="C1635" s="45" t="s">
        <v>198</v>
      </c>
      <c r="D1635" s="41" t="s">
        <v>589</v>
      </c>
      <c r="E1635" s="78" t="s">
        <v>9</v>
      </c>
      <c r="F1635" s="80">
        <v>8</v>
      </c>
      <c r="G1635" s="61">
        <v>1631.04</v>
      </c>
      <c r="H1635" s="50">
        <v>815.52</v>
      </c>
      <c r="I1635" s="48">
        <f t="shared" si="59"/>
        <v>815.52</v>
      </c>
    </row>
    <row r="1636" spans="1:9" s="26" customFormat="1" x14ac:dyDescent="0.2">
      <c r="A1636" s="39">
        <v>1135</v>
      </c>
      <c r="B1636" s="41" t="s">
        <v>1798</v>
      </c>
      <c r="C1636" s="45" t="s">
        <v>476</v>
      </c>
      <c r="D1636" s="41" t="s">
        <v>589</v>
      </c>
      <c r="E1636" s="78" t="s">
        <v>9</v>
      </c>
      <c r="F1636" s="80">
        <v>4</v>
      </c>
      <c r="G1636" s="61">
        <v>2940</v>
      </c>
      <c r="H1636" s="50">
        <v>1470</v>
      </c>
      <c r="I1636" s="48">
        <f t="shared" si="59"/>
        <v>1470</v>
      </c>
    </row>
    <row r="1637" spans="1:9" s="26" customFormat="1" x14ac:dyDescent="0.2">
      <c r="A1637" s="39">
        <v>1136</v>
      </c>
      <c r="B1637" s="41" t="s">
        <v>1799</v>
      </c>
      <c r="C1637" s="45" t="s">
        <v>494</v>
      </c>
      <c r="D1637" s="41" t="s">
        <v>589</v>
      </c>
      <c r="E1637" s="78" t="s">
        <v>9</v>
      </c>
      <c r="F1637" s="80">
        <v>2</v>
      </c>
      <c r="G1637" s="61">
        <v>2795</v>
      </c>
      <c r="H1637" s="50">
        <v>1397.5</v>
      </c>
      <c r="I1637" s="48">
        <f t="shared" si="59"/>
        <v>1397.5</v>
      </c>
    </row>
    <row r="1638" spans="1:9" s="26" customFormat="1" x14ac:dyDescent="0.2">
      <c r="A1638" s="39">
        <v>1137</v>
      </c>
      <c r="B1638" s="41" t="s">
        <v>1800</v>
      </c>
      <c r="C1638" s="45" t="s">
        <v>421</v>
      </c>
      <c r="D1638" s="41" t="s">
        <v>589</v>
      </c>
      <c r="E1638" s="78" t="s">
        <v>9</v>
      </c>
      <c r="F1638" s="80">
        <v>5</v>
      </c>
      <c r="G1638" s="61">
        <v>821</v>
      </c>
      <c r="H1638" s="50">
        <v>410.5</v>
      </c>
      <c r="I1638" s="48">
        <f t="shared" si="59"/>
        <v>410.5</v>
      </c>
    </row>
    <row r="1639" spans="1:9" s="26" customFormat="1" x14ac:dyDescent="0.2">
      <c r="A1639" s="39">
        <v>1138</v>
      </c>
      <c r="B1639" s="41">
        <v>1113000827</v>
      </c>
      <c r="C1639" s="45" t="s">
        <v>442</v>
      </c>
      <c r="D1639" s="41" t="s">
        <v>589</v>
      </c>
      <c r="E1639" s="78" t="s">
        <v>9</v>
      </c>
      <c r="F1639" s="80">
        <v>1</v>
      </c>
      <c r="G1639" s="61">
        <v>980</v>
      </c>
      <c r="H1639" s="50">
        <v>490</v>
      </c>
      <c r="I1639" s="48">
        <f t="shared" si="59"/>
        <v>490</v>
      </c>
    </row>
    <row r="1640" spans="1:9" s="26" customFormat="1" x14ac:dyDescent="0.2">
      <c r="A1640" s="39">
        <v>1139</v>
      </c>
      <c r="B1640" s="41" t="s">
        <v>1801</v>
      </c>
      <c r="C1640" s="45" t="s">
        <v>409</v>
      </c>
      <c r="D1640" s="41" t="s">
        <v>589</v>
      </c>
      <c r="E1640" s="78" t="s">
        <v>9</v>
      </c>
      <c r="F1640" s="80">
        <v>3</v>
      </c>
      <c r="G1640" s="61">
        <v>300</v>
      </c>
      <c r="H1640" s="50">
        <v>150</v>
      </c>
      <c r="I1640" s="48">
        <f t="shared" si="59"/>
        <v>150</v>
      </c>
    </row>
    <row r="1641" spans="1:9" s="26" customFormat="1" x14ac:dyDescent="0.2">
      <c r="A1641" s="39">
        <v>1140</v>
      </c>
      <c r="B1641" s="41">
        <v>1113000848</v>
      </c>
      <c r="C1641" s="45" t="s">
        <v>446</v>
      </c>
      <c r="D1641" s="41" t="s">
        <v>589</v>
      </c>
      <c r="E1641" s="78" t="s">
        <v>9</v>
      </c>
      <c r="F1641" s="80">
        <v>1</v>
      </c>
      <c r="G1641" s="61">
        <v>560</v>
      </c>
      <c r="H1641" s="50">
        <v>280</v>
      </c>
      <c r="I1641" s="48">
        <f t="shared" si="59"/>
        <v>280</v>
      </c>
    </row>
    <row r="1642" spans="1:9" s="26" customFormat="1" x14ac:dyDescent="0.2">
      <c r="A1642" s="39">
        <v>1141</v>
      </c>
      <c r="B1642" s="41">
        <v>1113000849</v>
      </c>
      <c r="C1642" s="45" t="s">
        <v>146</v>
      </c>
      <c r="D1642" s="41" t="s">
        <v>589</v>
      </c>
      <c r="E1642" s="78" t="s">
        <v>9</v>
      </c>
      <c r="F1642" s="41">
        <v>1</v>
      </c>
      <c r="G1642" s="61">
        <v>500</v>
      </c>
      <c r="H1642" s="50">
        <v>250</v>
      </c>
      <c r="I1642" s="48">
        <f t="shared" si="59"/>
        <v>250</v>
      </c>
    </row>
    <row r="1643" spans="1:9" s="26" customFormat="1" x14ac:dyDescent="0.2">
      <c r="A1643" s="39">
        <v>1142</v>
      </c>
      <c r="B1643" s="41">
        <v>1113000850</v>
      </c>
      <c r="C1643" s="45" t="s">
        <v>488</v>
      </c>
      <c r="D1643" s="41" t="s">
        <v>589</v>
      </c>
      <c r="E1643" s="78" t="s">
        <v>9</v>
      </c>
      <c r="F1643" s="41">
        <v>1</v>
      </c>
      <c r="G1643" s="61">
        <v>400</v>
      </c>
      <c r="H1643" s="50">
        <v>200</v>
      </c>
      <c r="I1643" s="48">
        <f t="shared" si="59"/>
        <v>200</v>
      </c>
    </row>
    <row r="1644" spans="1:9" s="26" customFormat="1" x14ac:dyDescent="0.2">
      <c r="A1644" s="39">
        <v>1143</v>
      </c>
      <c r="B1644" s="41">
        <v>1113000870</v>
      </c>
      <c r="C1644" s="45" t="s">
        <v>1802</v>
      </c>
      <c r="D1644" s="41" t="s">
        <v>589</v>
      </c>
      <c r="E1644" s="78" t="s">
        <v>9</v>
      </c>
      <c r="F1644" s="41">
        <v>1</v>
      </c>
      <c r="G1644" s="61">
        <v>445</v>
      </c>
      <c r="H1644" s="50">
        <v>222.5</v>
      </c>
      <c r="I1644" s="48">
        <f t="shared" si="59"/>
        <v>222.5</v>
      </c>
    </row>
    <row r="1645" spans="1:9" s="26" customFormat="1" x14ac:dyDescent="0.2">
      <c r="A1645" s="39">
        <v>1144</v>
      </c>
      <c r="B1645" s="41">
        <v>1113000872</v>
      </c>
      <c r="C1645" s="45" t="s">
        <v>445</v>
      </c>
      <c r="D1645" s="41" t="s">
        <v>589</v>
      </c>
      <c r="E1645" s="78" t="s">
        <v>9</v>
      </c>
      <c r="F1645" s="41">
        <v>1</v>
      </c>
      <c r="G1645" s="61">
        <v>699</v>
      </c>
      <c r="H1645" s="50">
        <v>349.5</v>
      </c>
      <c r="I1645" s="48">
        <f t="shared" si="59"/>
        <v>349.5</v>
      </c>
    </row>
    <row r="1646" spans="1:9" s="26" customFormat="1" x14ac:dyDescent="0.2">
      <c r="A1646" s="39">
        <v>1145</v>
      </c>
      <c r="B1646" s="41">
        <v>1113000875</v>
      </c>
      <c r="C1646" s="45" t="s">
        <v>428</v>
      </c>
      <c r="D1646" s="41" t="s">
        <v>589</v>
      </c>
      <c r="E1646" s="78" t="s">
        <v>9</v>
      </c>
      <c r="F1646" s="41">
        <v>1</v>
      </c>
      <c r="G1646" s="61">
        <v>500</v>
      </c>
      <c r="H1646" s="50">
        <v>250</v>
      </c>
      <c r="I1646" s="48">
        <f t="shared" si="59"/>
        <v>250</v>
      </c>
    </row>
    <row r="1647" spans="1:9" s="26" customFormat="1" x14ac:dyDescent="0.2">
      <c r="A1647" s="39">
        <v>1146</v>
      </c>
      <c r="B1647" s="41">
        <v>1113000994</v>
      </c>
      <c r="C1647" s="45" t="s">
        <v>458</v>
      </c>
      <c r="D1647" s="41" t="s">
        <v>589</v>
      </c>
      <c r="E1647" s="78" t="s">
        <v>9</v>
      </c>
      <c r="F1647" s="41">
        <v>1</v>
      </c>
      <c r="G1647" s="61">
        <v>400</v>
      </c>
      <c r="H1647" s="50">
        <v>200</v>
      </c>
      <c r="I1647" s="48">
        <f t="shared" si="59"/>
        <v>200</v>
      </c>
    </row>
    <row r="1648" spans="1:9" s="26" customFormat="1" x14ac:dyDescent="0.2">
      <c r="A1648" s="39">
        <v>1147</v>
      </c>
      <c r="B1648" s="41" t="s">
        <v>1803</v>
      </c>
      <c r="C1648" s="45" t="s">
        <v>1804</v>
      </c>
      <c r="D1648" s="41" t="s">
        <v>589</v>
      </c>
      <c r="E1648" s="78" t="s">
        <v>9</v>
      </c>
      <c r="F1648" s="41">
        <v>2</v>
      </c>
      <c r="G1648" s="61">
        <v>2000</v>
      </c>
      <c r="H1648" s="50">
        <v>1000</v>
      </c>
      <c r="I1648" s="48">
        <f t="shared" si="59"/>
        <v>1000</v>
      </c>
    </row>
    <row r="1649" spans="1:9" s="26" customFormat="1" x14ac:dyDescent="0.2">
      <c r="A1649" s="39">
        <v>1148</v>
      </c>
      <c r="B1649" s="41" t="s">
        <v>1805</v>
      </c>
      <c r="C1649" s="45" t="s">
        <v>463</v>
      </c>
      <c r="D1649" s="41" t="s">
        <v>589</v>
      </c>
      <c r="E1649" s="78" t="s">
        <v>9</v>
      </c>
      <c r="F1649" s="41">
        <v>3</v>
      </c>
      <c r="G1649" s="61">
        <v>1490.01</v>
      </c>
      <c r="H1649" s="50">
        <v>745.01</v>
      </c>
      <c r="I1649" s="48">
        <f t="shared" si="59"/>
        <v>745</v>
      </c>
    </row>
    <row r="1650" spans="1:9" s="26" customFormat="1" x14ac:dyDescent="0.2">
      <c r="A1650" s="39">
        <v>1149</v>
      </c>
      <c r="B1650" s="41">
        <v>1113001000</v>
      </c>
      <c r="C1650" s="45" t="s">
        <v>480</v>
      </c>
      <c r="D1650" s="41" t="s">
        <v>589</v>
      </c>
      <c r="E1650" s="78" t="s">
        <v>9</v>
      </c>
      <c r="F1650" s="41">
        <v>1</v>
      </c>
      <c r="G1650" s="61">
        <v>1890</v>
      </c>
      <c r="H1650" s="50">
        <v>945</v>
      </c>
      <c r="I1650" s="48">
        <f t="shared" si="59"/>
        <v>945</v>
      </c>
    </row>
    <row r="1651" spans="1:9" s="26" customFormat="1" x14ac:dyDescent="0.2">
      <c r="A1651" s="39">
        <v>1150</v>
      </c>
      <c r="B1651" s="41">
        <v>1113001002</v>
      </c>
      <c r="C1651" s="45" t="s">
        <v>397</v>
      </c>
      <c r="D1651" s="41" t="s">
        <v>589</v>
      </c>
      <c r="E1651" s="78" t="s">
        <v>9</v>
      </c>
      <c r="F1651" s="41">
        <v>1</v>
      </c>
      <c r="G1651" s="61">
        <v>648</v>
      </c>
      <c r="H1651" s="50">
        <v>324</v>
      </c>
      <c r="I1651" s="48">
        <f t="shared" si="59"/>
        <v>324</v>
      </c>
    </row>
    <row r="1652" spans="1:9" s="26" customFormat="1" x14ac:dyDescent="0.2">
      <c r="A1652" s="39">
        <v>1151</v>
      </c>
      <c r="B1652" s="41">
        <v>1113001006</v>
      </c>
      <c r="C1652" s="45" t="s">
        <v>448</v>
      </c>
      <c r="D1652" s="41" t="s">
        <v>589</v>
      </c>
      <c r="E1652" s="78" t="s">
        <v>9</v>
      </c>
      <c r="F1652" s="41">
        <v>1</v>
      </c>
      <c r="G1652" s="61">
        <v>620</v>
      </c>
      <c r="H1652" s="50">
        <v>310</v>
      </c>
      <c r="I1652" s="48">
        <f t="shared" si="59"/>
        <v>310</v>
      </c>
    </row>
    <row r="1653" spans="1:9" s="26" customFormat="1" x14ac:dyDescent="0.2">
      <c r="A1653" s="39">
        <v>1152</v>
      </c>
      <c r="B1653" s="41">
        <v>1113001008</v>
      </c>
      <c r="C1653" s="45" t="s">
        <v>460</v>
      </c>
      <c r="D1653" s="41" t="s">
        <v>589</v>
      </c>
      <c r="E1653" s="78" t="s">
        <v>9</v>
      </c>
      <c r="F1653" s="41">
        <v>1</v>
      </c>
      <c r="G1653" s="61">
        <v>717</v>
      </c>
      <c r="H1653" s="50">
        <v>358.5</v>
      </c>
      <c r="I1653" s="48">
        <f t="shared" si="59"/>
        <v>358.5</v>
      </c>
    </row>
    <row r="1654" spans="1:9" s="26" customFormat="1" x14ac:dyDescent="0.2">
      <c r="A1654" s="39">
        <v>1153</v>
      </c>
      <c r="B1654" s="41">
        <v>1113001010</v>
      </c>
      <c r="C1654" s="45" t="s">
        <v>425</v>
      </c>
      <c r="D1654" s="41" t="s">
        <v>589</v>
      </c>
      <c r="E1654" s="78" t="s">
        <v>9</v>
      </c>
      <c r="F1654" s="41">
        <v>1</v>
      </c>
      <c r="G1654" s="61">
        <v>4450</v>
      </c>
      <c r="H1654" s="50">
        <v>2225</v>
      </c>
      <c r="I1654" s="48">
        <f t="shared" si="59"/>
        <v>2225</v>
      </c>
    </row>
    <row r="1655" spans="1:9" s="26" customFormat="1" x14ac:dyDescent="0.2">
      <c r="A1655" s="39">
        <v>1154</v>
      </c>
      <c r="B1655" s="41" t="s">
        <v>1806</v>
      </c>
      <c r="C1655" s="45" t="s">
        <v>467</v>
      </c>
      <c r="D1655" s="41" t="s">
        <v>589</v>
      </c>
      <c r="E1655" s="78" t="s">
        <v>9</v>
      </c>
      <c r="F1655" s="41">
        <v>8</v>
      </c>
      <c r="G1655" s="61">
        <v>970</v>
      </c>
      <c r="H1655" s="50">
        <v>485</v>
      </c>
      <c r="I1655" s="48">
        <f t="shared" si="59"/>
        <v>485</v>
      </c>
    </row>
    <row r="1656" spans="1:9" s="26" customFormat="1" x14ac:dyDescent="0.2">
      <c r="A1656" s="39">
        <v>1155</v>
      </c>
      <c r="B1656" s="41">
        <v>1113001018</v>
      </c>
      <c r="C1656" s="45" t="s">
        <v>465</v>
      </c>
      <c r="D1656" s="41" t="s">
        <v>589</v>
      </c>
      <c r="E1656" s="78" t="s">
        <v>9</v>
      </c>
      <c r="F1656" s="41">
        <v>1</v>
      </c>
      <c r="G1656" s="61">
        <v>400</v>
      </c>
      <c r="H1656" s="50">
        <v>200</v>
      </c>
      <c r="I1656" s="48">
        <f t="shared" si="59"/>
        <v>200</v>
      </c>
    </row>
    <row r="1657" spans="1:9" s="26" customFormat="1" x14ac:dyDescent="0.2">
      <c r="A1657" s="39">
        <v>1156</v>
      </c>
      <c r="B1657" s="41" t="s">
        <v>1807</v>
      </c>
      <c r="C1657" s="45" t="s">
        <v>1808</v>
      </c>
      <c r="D1657" s="41" t="s">
        <v>589</v>
      </c>
      <c r="E1657" s="78" t="s">
        <v>9</v>
      </c>
      <c r="F1657" s="41">
        <v>5</v>
      </c>
      <c r="G1657" s="61">
        <v>1662</v>
      </c>
      <c r="H1657" s="50">
        <v>831</v>
      </c>
      <c r="I1657" s="48">
        <f t="shared" si="59"/>
        <v>831</v>
      </c>
    </row>
    <row r="1658" spans="1:9" s="26" customFormat="1" x14ac:dyDescent="0.2">
      <c r="A1658" s="39">
        <v>1157</v>
      </c>
      <c r="B1658" s="41" t="s">
        <v>1809</v>
      </c>
      <c r="C1658" s="45" t="s">
        <v>1810</v>
      </c>
      <c r="D1658" s="41" t="s">
        <v>589</v>
      </c>
      <c r="E1658" s="78" t="s">
        <v>9</v>
      </c>
      <c r="F1658" s="41">
        <v>4</v>
      </c>
      <c r="G1658" s="61">
        <v>550</v>
      </c>
      <c r="H1658" s="50">
        <v>275</v>
      </c>
      <c r="I1658" s="48">
        <f t="shared" si="59"/>
        <v>275</v>
      </c>
    </row>
    <row r="1659" spans="1:9" s="26" customFormat="1" x14ac:dyDescent="0.2">
      <c r="A1659" s="39">
        <v>1158</v>
      </c>
      <c r="B1659" s="41" t="s">
        <v>1811</v>
      </c>
      <c r="C1659" s="45" t="s">
        <v>416</v>
      </c>
      <c r="D1659" s="41" t="s">
        <v>589</v>
      </c>
      <c r="E1659" s="78" t="s">
        <v>9</v>
      </c>
      <c r="F1659" s="41">
        <v>3</v>
      </c>
      <c r="G1659" s="61">
        <v>336.99</v>
      </c>
      <c r="H1659" s="50">
        <v>168.5</v>
      </c>
      <c r="I1659" s="48">
        <f t="shared" si="59"/>
        <v>168.49</v>
      </c>
    </row>
    <row r="1660" spans="1:9" s="26" customFormat="1" x14ac:dyDescent="0.2">
      <c r="A1660" s="39">
        <v>1159</v>
      </c>
      <c r="B1660" s="41" t="s">
        <v>1812</v>
      </c>
      <c r="C1660" s="45" t="s">
        <v>1813</v>
      </c>
      <c r="D1660" s="41" t="s">
        <v>589</v>
      </c>
      <c r="E1660" s="78" t="s">
        <v>9</v>
      </c>
      <c r="F1660" s="41">
        <v>9</v>
      </c>
      <c r="G1660" s="61">
        <v>58.5</v>
      </c>
      <c r="H1660" s="50">
        <v>29.25</v>
      </c>
      <c r="I1660" s="48">
        <f t="shared" si="59"/>
        <v>29.25</v>
      </c>
    </row>
    <row r="1661" spans="1:9" s="26" customFormat="1" x14ac:dyDescent="0.2">
      <c r="A1661" s="39">
        <v>1160</v>
      </c>
      <c r="B1661" s="41" t="s">
        <v>1814</v>
      </c>
      <c r="C1661" s="45" t="s">
        <v>390</v>
      </c>
      <c r="D1661" s="41" t="s">
        <v>589</v>
      </c>
      <c r="E1661" s="78" t="s">
        <v>9</v>
      </c>
      <c r="F1661" s="41">
        <v>2</v>
      </c>
      <c r="G1661" s="61">
        <v>563</v>
      </c>
      <c r="H1661" s="50">
        <v>281.5</v>
      </c>
      <c r="I1661" s="48">
        <f t="shared" si="59"/>
        <v>281.5</v>
      </c>
    </row>
    <row r="1662" spans="1:9" s="26" customFormat="1" x14ac:dyDescent="0.2">
      <c r="A1662" s="39">
        <v>1161</v>
      </c>
      <c r="B1662" s="41">
        <v>1113001041</v>
      </c>
      <c r="C1662" s="45" t="s">
        <v>1815</v>
      </c>
      <c r="D1662" s="41" t="s">
        <v>589</v>
      </c>
      <c r="E1662" s="78" t="s">
        <v>9</v>
      </c>
      <c r="F1662" s="41">
        <v>1</v>
      </c>
      <c r="G1662" s="61">
        <v>1919</v>
      </c>
      <c r="H1662" s="50">
        <v>959.5</v>
      </c>
      <c r="I1662" s="48">
        <f t="shared" si="59"/>
        <v>959.5</v>
      </c>
    </row>
    <row r="1663" spans="1:9" s="26" customFormat="1" x14ac:dyDescent="0.2">
      <c r="A1663" s="39">
        <v>1162</v>
      </c>
      <c r="B1663" s="41" t="s">
        <v>1816</v>
      </c>
      <c r="C1663" s="45" t="s">
        <v>384</v>
      </c>
      <c r="D1663" s="41" t="s">
        <v>589</v>
      </c>
      <c r="E1663" s="78" t="s">
        <v>9</v>
      </c>
      <c r="F1663" s="41">
        <v>2</v>
      </c>
      <c r="G1663" s="61">
        <v>1458</v>
      </c>
      <c r="H1663" s="50">
        <v>729</v>
      </c>
      <c r="I1663" s="48">
        <f t="shared" si="59"/>
        <v>729</v>
      </c>
    </row>
    <row r="1664" spans="1:9" s="26" customFormat="1" x14ac:dyDescent="0.2">
      <c r="A1664" s="39">
        <v>1163</v>
      </c>
      <c r="B1664" s="41">
        <v>1113001046</v>
      </c>
      <c r="C1664" s="45" t="s">
        <v>410</v>
      </c>
      <c r="D1664" s="41" t="s">
        <v>589</v>
      </c>
      <c r="E1664" s="78" t="s">
        <v>9</v>
      </c>
      <c r="F1664" s="41">
        <v>1</v>
      </c>
      <c r="G1664" s="61">
        <v>2047</v>
      </c>
      <c r="H1664" s="50">
        <v>1023.5</v>
      </c>
      <c r="I1664" s="48">
        <f t="shared" si="59"/>
        <v>1023.5</v>
      </c>
    </row>
    <row r="1665" spans="1:9" s="26" customFormat="1" x14ac:dyDescent="0.2">
      <c r="A1665" s="39">
        <v>1164</v>
      </c>
      <c r="B1665" s="41">
        <v>1113001051</v>
      </c>
      <c r="C1665" s="45" t="s">
        <v>454</v>
      </c>
      <c r="D1665" s="41" t="s">
        <v>589</v>
      </c>
      <c r="E1665" s="78" t="s">
        <v>9</v>
      </c>
      <c r="F1665" s="41">
        <v>1</v>
      </c>
      <c r="G1665" s="61">
        <v>450</v>
      </c>
      <c r="H1665" s="50">
        <v>225</v>
      </c>
      <c r="I1665" s="48">
        <f t="shared" ref="I1665:I1728" si="60">G1665-H1665</f>
        <v>225</v>
      </c>
    </row>
    <row r="1666" spans="1:9" s="26" customFormat="1" x14ac:dyDescent="0.2">
      <c r="A1666" s="39">
        <v>1165</v>
      </c>
      <c r="B1666" s="41">
        <v>1113001061</v>
      </c>
      <c r="C1666" s="45" t="s">
        <v>435</v>
      </c>
      <c r="D1666" s="41" t="s">
        <v>589</v>
      </c>
      <c r="E1666" s="78" t="s">
        <v>9</v>
      </c>
      <c r="F1666" s="41">
        <v>1</v>
      </c>
      <c r="G1666" s="61">
        <v>1594</v>
      </c>
      <c r="H1666" s="50">
        <v>797</v>
      </c>
      <c r="I1666" s="48">
        <f t="shared" si="60"/>
        <v>797</v>
      </c>
    </row>
    <row r="1667" spans="1:9" s="26" customFormat="1" x14ac:dyDescent="0.2">
      <c r="A1667" s="39">
        <v>1166</v>
      </c>
      <c r="B1667" s="41">
        <v>1113001063</v>
      </c>
      <c r="C1667" s="45" t="s">
        <v>419</v>
      </c>
      <c r="D1667" s="41" t="s">
        <v>589</v>
      </c>
      <c r="E1667" s="78" t="s">
        <v>9</v>
      </c>
      <c r="F1667" s="41">
        <v>1</v>
      </c>
      <c r="G1667" s="61">
        <v>4798</v>
      </c>
      <c r="H1667" s="50">
        <v>2399</v>
      </c>
      <c r="I1667" s="48">
        <f t="shared" si="60"/>
        <v>2399</v>
      </c>
    </row>
    <row r="1668" spans="1:9" s="26" customFormat="1" x14ac:dyDescent="0.2">
      <c r="A1668" s="39">
        <v>1167</v>
      </c>
      <c r="B1668" s="41">
        <v>1113001065</v>
      </c>
      <c r="C1668" s="45" t="s">
        <v>470</v>
      </c>
      <c r="D1668" s="41" t="s">
        <v>589</v>
      </c>
      <c r="E1668" s="78" t="s">
        <v>9</v>
      </c>
      <c r="F1668" s="41">
        <v>1</v>
      </c>
      <c r="G1668" s="61">
        <v>500</v>
      </c>
      <c r="H1668" s="50">
        <v>250</v>
      </c>
      <c r="I1668" s="48">
        <f t="shared" si="60"/>
        <v>250</v>
      </c>
    </row>
    <row r="1669" spans="1:9" s="26" customFormat="1" x14ac:dyDescent="0.2">
      <c r="A1669" s="39">
        <v>1168</v>
      </c>
      <c r="B1669" s="41">
        <v>1113001066</v>
      </c>
      <c r="C1669" s="45" t="s">
        <v>420</v>
      </c>
      <c r="D1669" s="41" t="s">
        <v>589</v>
      </c>
      <c r="E1669" s="78" t="s">
        <v>9</v>
      </c>
      <c r="F1669" s="41">
        <v>1</v>
      </c>
      <c r="G1669" s="61">
        <v>700</v>
      </c>
      <c r="H1669" s="50">
        <v>350</v>
      </c>
      <c r="I1669" s="48">
        <f t="shared" si="60"/>
        <v>350</v>
      </c>
    </row>
    <row r="1670" spans="1:9" s="26" customFormat="1" x14ac:dyDescent="0.2">
      <c r="A1670" s="39">
        <v>1169</v>
      </c>
      <c r="B1670" s="41">
        <v>1113001067</v>
      </c>
      <c r="C1670" s="45" t="s">
        <v>449</v>
      </c>
      <c r="D1670" s="41" t="s">
        <v>589</v>
      </c>
      <c r="E1670" s="78" t="s">
        <v>9</v>
      </c>
      <c r="F1670" s="41">
        <v>1</v>
      </c>
      <c r="G1670" s="61">
        <v>500</v>
      </c>
      <c r="H1670" s="50">
        <v>250</v>
      </c>
      <c r="I1670" s="48">
        <f t="shared" si="60"/>
        <v>250</v>
      </c>
    </row>
    <row r="1671" spans="1:9" s="26" customFormat="1" x14ac:dyDescent="0.2">
      <c r="A1671" s="39">
        <v>1170</v>
      </c>
      <c r="B1671" s="41">
        <v>1113001068</v>
      </c>
      <c r="C1671" s="45" t="s">
        <v>477</v>
      </c>
      <c r="D1671" s="41" t="s">
        <v>589</v>
      </c>
      <c r="E1671" s="78" t="s">
        <v>9</v>
      </c>
      <c r="F1671" s="41">
        <v>1</v>
      </c>
      <c r="G1671" s="61">
        <v>250</v>
      </c>
      <c r="H1671" s="50">
        <v>125</v>
      </c>
      <c r="I1671" s="48">
        <f t="shared" si="60"/>
        <v>125</v>
      </c>
    </row>
    <row r="1672" spans="1:9" s="26" customFormat="1" x14ac:dyDescent="0.2">
      <c r="A1672" s="39">
        <v>1171</v>
      </c>
      <c r="B1672" s="41" t="s">
        <v>1817</v>
      </c>
      <c r="C1672" s="45" t="s">
        <v>1818</v>
      </c>
      <c r="D1672" s="41" t="s">
        <v>589</v>
      </c>
      <c r="E1672" s="78" t="s">
        <v>9</v>
      </c>
      <c r="F1672" s="41">
        <v>70</v>
      </c>
      <c r="G1672" s="61">
        <v>1463.7</v>
      </c>
      <c r="H1672" s="50">
        <v>731.85</v>
      </c>
      <c r="I1672" s="48">
        <f t="shared" si="60"/>
        <v>731.85</v>
      </c>
    </row>
    <row r="1673" spans="1:9" s="26" customFormat="1" ht="25.5" x14ac:dyDescent="0.2">
      <c r="A1673" s="39">
        <v>1172</v>
      </c>
      <c r="B1673" s="41" t="s">
        <v>1819</v>
      </c>
      <c r="C1673" s="45" t="s">
        <v>1818</v>
      </c>
      <c r="D1673" s="41" t="s">
        <v>589</v>
      </c>
      <c r="E1673" s="78" t="s">
        <v>9</v>
      </c>
      <c r="F1673" s="41">
        <v>5</v>
      </c>
      <c r="G1673" s="61">
        <v>32.5</v>
      </c>
      <c r="H1673" s="50">
        <v>16.25</v>
      </c>
      <c r="I1673" s="48">
        <f t="shared" si="60"/>
        <v>16.25</v>
      </c>
    </row>
    <row r="1674" spans="1:9" s="26" customFormat="1" x14ac:dyDescent="0.2">
      <c r="A1674" s="39">
        <v>1173</v>
      </c>
      <c r="B1674" s="41" t="s">
        <v>1820</v>
      </c>
      <c r="C1674" s="45" t="s">
        <v>433</v>
      </c>
      <c r="D1674" s="41" t="s">
        <v>589</v>
      </c>
      <c r="E1674" s="78" t="s">
        <v>9</v>
      </c>
      <c r="F1674" s="41">
        <v>5</v>
      </c>
      <c r="G1674" s="61">
        <v>137.85</v>
      </c>
      <c r="H1674" s="50">
        <v>68.92</v>
      </c>
      <c r="I1674" s="48">
        <f t="shared" si="60"/>
        <v>68.929999999999993</v>
      </c>
    </row>
    <row r="1675" spans="1:9" s="26" customFormat="1" x14ac:dyDescent="0.2">
      <c r="A1675" s="39">
        <v>1174</v>
      </c>
      <c r="B1675" s="41" t="s">
        <v>1821</v>
      </c>
      <c r="C1675" s="45" t="s">
        <v>1822</v>
      </c>
      <c r="D1675" s="41" t="s">
        <v>589</v>
      </c>
      <c r="E1675" s="78" t="s">
        <v>9</v>
      </c>
      <c r="F1675" s="41">
        <v>6</v>
      </c>
      <c r="G1675" s="61">
        <v>556.02</v>
      </c>
      <c r="H1675" s="50">
        <v>278.01</v>
      </c>
      <c r="I1675" s="48">
        <f t="shared" si="60"/>
        <v>278.01</v>
      </c>
    </row>
    <row r="1676" spans="1:9" s="26" customFormat="1" x14ac:dyDescent="0.2">
      <c r="A1676" s="39">
        <v>1175</v>
      </c>
      <c r="B1676" s="41" t="s">
        <v>1823</v>
      </c>
      <c r="C1676" s="45" t="s">
        <v>1824</v>
      </c>
      <c r="D1676" s="41" t="s">
        <v>589</v>
      </c>
      <c r="E1676" s="78" t="s">
        <v>9</v>
      </c>
      <c r="F1676" s="41">
        <v>6</v>
      </c>
      <c r="G1676" s="61">
        <v>306</v>
      </c>
      <c r="H1676" s="50">
        <v>153</v>
      </c>
      <c r="I1676" s="48">
        <f t="shared" si="60"/>
        <v>153</v>
      </c>
    </row>
    <row r="1677" spans="1:9" s="26" customFormat="1" x14ac:dyDescent="0.2">
      <c r="A1677" s="39">
        <v>1176</v>
      </c>
      <c r="B1677" s="41" t="s">
        <v>1825</v>
      </c>
      <c r="C1677" s="45" t="s">
        <v>1826</v>
      </c>
      <c r="D1677" s="41" t="s">
        <v>589</v>
      </c>
      <c r="E1677" s="78" t="s">
        <v>9</v>
      </c>
      <c r="F1677" s="41">
        <v>6</v>
      </c>
      <c r="G1677" s="61">
        <v>690</v>
      </c>
      <c r="H1677" s="50">
        <v>345</v>
      </c>
      <c r="I1677" s="48">
        <f t="shared" si="60"/>
        <v>345</v>
      </c>
    </row>
    <row r="1678" spans="1:9" s="26" customFormat="1" x14ac:dyDescent="0.2">
      <c r="A1678" s="39">
        <v>1177</v>
      </c>
      <c r="B1678" s="41">
        <v>1113001080</v>
      </c>
      <c r="C1678" s="45" t="s">
        <v>412</v>
      </c>
      <c r="D1678" s="41" t="s">
        <v>589</v>
      </c>
      <c r="E1678" s="78" t="s">
        <v>9</v>
      </c>
      <c r="F1678" s="41">
        <v>1</v>
      </c>
      <c r="G1678" s="61">
        <v>326.75</v>
      </c>
      <c r="H1678" s="50">
        <v>163.37</v>
      </c>
      <c r="I1678" s="48">
        <f t="shared" si="60"/>
        <v>163.38</v>
      </c>
    </row>
    <row r="1679" spans="1:9" s="26" customFormat="1" x14ac:dyDescent="0.2">
      <c r="A1679" s="39">
        <v>1178</v>
      </c>
      <c r="B1679" s="41" t="s">
        <v>1827</v>
      </c>
      <c r="C1679" s="45" t="s">
        <v>1828</v>
      </c>
      <c r="D1679" s="41" t="s">
        <v>589</v>
      </c>
      <c r="E1679" s="78" t="s">
        <v>9</v>
      </c>
      <c r="F1679" s="41">
        <v>87</v>
      </c>
      <c r="G1679" s="61">
        <v>140.07</v>
      </c>
      <c r="H1679" s="50">
        <v>70.03</v>
      </c>
      <c r="I1679" s="48">
        <f t="shared" si="60"/>
        <v>70.039999999999992</v>
      </c>
    </row>
    <row r="1680" spans="1:9" s="26" customFormat="1" x14ac:dyDescent="0.2">
      <c r="A1680" s="39">
        <v>1179</v>
      </c>
      <c r="B1680" s="41">
        <v>1113003018</v>
      </c>
      <c r="C1680" s="45" t="s">
        <v>387</v>
      </c>
      <c r="D1680" s="41" t="s">
        <v>589</v>
      </c>
      <c r="E1680" s="78" t="s">
        <v>9</v>
      </c>
      <c r="F1680" s="41">
        <v>2</v>
      </c>
      <c r="G1680" s="61">
        <v>70</v>
      </c>
      <c r="H1680" s="50">
        <f t="shared" ref="H1680:H1743" si="61">ROUND(G1680/2,2)</f>
        <v>35</v>
      </c>
      <c r="I1680" s="48">
        <f t="shared" si="60"/>
        <v>35</v>
      </c>
    </row>
    <row r="1681" spans="1:9" s="26" customFormat="1" x14ac:dyDescent="0.2">
      <c r="A1681" s="39">
        <v>1180</v>
      </c>
      <c r="B1681" s="41" t="s">
        <v>1829</v>
      </c>
      <c r="C1681" s="45" t="s">
        <v>422</v>
      </c>
      <c r="D1681" s="41" t="s">
        <v>589</v>
      </c>
      <c r="E1681" s="78" t="s">
        <v>9</v>
      </c>
      <c r="F1681" s="41">
        <v>9</v>
      </c>
      <c r="G1681" s="61">
        <v>73.349999999999994</v>
      </c>
      <c r="H1681" s="50">
        <f t="shared" si="61"/>
        <v>36.68</v>
      </c>
      <c r="I1681" s="48">
        <f t="shared" si="60"/>
        <v>36.669999999999995</v>
      </c>
    </row>
    <row r="1682" spans="1:9" s="26" customFormat="1" ht="25.5" x14ac:dyDescent="0.2">
      <c r="A1682" s="39">
        <v>1181</v>
      </c>
      <c r="B1682" s="41" t="s">
        <v>1830</v>
      </c>
      <c r="C1682" s="45" t="s">
        <v>422</v>
      </c>
      <c r="D1682" s="41" t="s">
        <v>589</v>
      </c>
      <c r="E1682" s="78" t="s">
        <v>9</v>
      </c>
      <c r="F1682" s="41">
        <v>6</v>
      </c>
      <c r="G1682" s="61">
        <v>168</v>
      </c>
      <c r="H1682" s="50">
        <f t="shared" si="61"/>
        <v>84</v>
      </c>
      <c r="I1682" s="48">
        <f t="shared" si="60"/>
        <v>84</v>
      </c>
    </row>
    <row r="1683" spans="1:9" s="26" customFormat="1" ht="25.5" x14ac:dyDescent="0.2">
      <c r="A1683" s="39">
        <v>1182</v>
      </c>
      <c r="B1683" s="41" t="s">
        <v>1831</v>
      </c>
      <c r="C1683" s="45" t="s">
        <v>422</v>
      </c>
      <c r="D1683" s="41" t="s">
        <v>589</v>
      </c>
      <c r="E1683" s="78" t="s">
        <v>9</v>
      </c>
      <c r="F1683" s="41">
        <v>20</v>
      </c>
      <c r="G1683" s="61">
        <v>158</v>
      </c>
      <c r="H1683" s="50">
        <f t="shared" si="61"/>
        <v>79</v>
      </c>
      <c r="I1683" s="48">
        <f t="shared" si="60"/>
        <v>79</v>
      </c>
    </row>
    <row r="1684" spans="1:9" s="26" customFormat="1" x14ac:dyDescent="0.2">
      <c r="A1684" s="39">
        <v>1183</v>
      </c>
      <c r="B1684" s="41">
        <v>1113003051</v>
      </c>
      <c r="C1684" s="45" t="s">
        <v>396</v>
      </c>
      <c r="D1684" s="41" t="s">
        <v>589</v>
      </c>
      <c r="E1684" s="78" t="s">
        <v>9</v>
      </c>
      <c r="F1684" s="41">
        <v>1</v>
      </c>
      <c r="G1684" s="61">
        <v>150</v>
      </c>
      <c r="H1684" s="50">
        <f t="shared" si="61"/>
        <v>75</v>
      </c>
      <c r="I1684" s="48">
        <f t="shared" si="60"/>
        <v>75</v>
      </c>
    </row>
    <row r="1685" spans="1:9" s="26" customFormat="1" x14ac:dyDescent="0.2">
      <c r="A1685" s="39">
        <v>1184</v>
      </c>
      <c r="B1685" s="41">
        <v>1113003053</v>
      </c>
      <c r="C1685" s="45" t="s">
        <v>396</v>
      </c>
      <c r="D1685" s="41" t="s">
        <v>589</v>
      </c>
      <c r="E1685" s="78" t="s">
        <v>9</v>
      </c>
      <c r="F1685" s="41">
        <v>1</v>
      </c>
      <c r="G1685" s="61">
        <v>100</v>
      </c>
      <c r="H1685" s="50">
        <f t="shared" si="61"/>
        <v>50</v>
      </c>
      <c r="I1685" s="48">
        <f t="shared" si="60"/>
        <v>50</v>
      </c>
    </row>
    <row r="1686" spans="1:9" s="26" customFormat="1" x14ac:dyDescent="0.2">
      <c r="A1686" s="39">
        <v>1185</v>
      </c>
      <c r="B1686" s="41">
        <v>1113003066</v>
      </c>
      <c r="C1686" s="45" t="s">
        <v>1832</v>
      </c>
      <c r="D1686" s="41" t="s">
        <v>589</v>
      </c>
      <c r="E1686" s="78" t="s">
        <v>9</v>
      </c>
      <c r="F1686" s="41">
        <v>1</v>
      </c>
      <c r="G1686" s="61">
        <v>350</v>
      </c>
      <c r="H1686" s="50">
        <f t="shared" si="61"/>
        <v>175</v>
      </c>
      <c r="I1686" s="48">
        <f t="shared" si="60"/>
        <v>175</v>
      </c>
    </row>
    <row r="1687" spans="1:9" s="26" customFormat="1" x14ac:dyDescent="0.2">
      <c r="A1687" s="39">
        <v>1186</v>
      </c>
      <c r="B1687" s="41" t="s">
        <v>1833</v>
      </c>
      <c r="C1687" s="45" t="s">
        <v>459</v>
      </c>
      <c r="D1687" s="41" t="s">
        <v>589</v>
      </c>
      <c r="E1687" s="78" t="s">
        <v>9</v>
      </c>
      <c r="F1687" s="41">
        <v>4</v>
      </c>
      <c r="G1687" s="61">
        <v>1161</v>
      </c>
      <c r="H1687" s="50">
        <f t="shared" si="61"/>
        <v>580.5</v>
      </c>
      <c r="I1687" s="48">
        <f t="shared" si="60"/>
        <v>580.5</v>
      </c>
    </row>
    <row r="1688" spans="1:9" s="26" customFormat="1" x14ac:dyDescent="0.2">
      <c r="A1688" s="39">
        <v>1187</v>
      </c>
      <c r="B1688" s="41" t="s">
        <v>1834</v>
      </c>
      <c r="C1688" s="45" t="s">
        <v>1835</v>
      </c>
      <c r="D1688" s="41" t="s">
        <v>589</v>
      </c>
      <c r="E1688" s="78" t="s">
        <v>9</v>
      </c>
      <c r="F1688" s="41">
        <v>7</v>
      </c>
      <c r="G1688" s="61">
        <v>343.98</v>
      </c>
      <c r="H1688" s="50">
        <f t="shared" si="61"/>
        <v>171.99</v>
      </c>
      <c r="I1688" s="48">
        <f t="shared" si="60"/>
        <v>171.99</v>
      </c>
    </row>
    <row r="1689" spans="1:9" s="26" customFormat="1" x14ac:dyDescent="0.2">
      <c r="A1689" s="39">
        <v>1188</v>
      </c>
      <c r="B1689" s="41">
        <v>1113003070</v>
      </c>
      <c r="C1689" s="45" t="s">
        <v>436</v>
      </c>
      <c r="D1689" s="41" t="s">
        <v>589</v>
      </c>
      <c r="E1689" s="78" t="s">
        <v>9</v>
      </c>
      <c r="F1689" s="41">
        <v>1</v>
      </c>
      <c r="G1689" s="61">
        <v>319</v>
      </c>
      <c r="H1689" s="50">
        <f t="shared" si="61"/>
        <v>159.5</v>
      </c>
      <c r="I1689" s="48">
        <f t="shared" si="60"/>
        <v>159.5</v>
      </c>
    </row>
    <row r="1690" spans="1:9" s="26" customFormat="1" x14ac:dyDescent="0.2">
      <c r="A1690" s="39">
        <v>1189</v>
      </c>
      <c r="B1690" s="41" t="s">
        <v>1836</v>
      </c>
      <c r="C1690" s="45" t="s">
        <v>452</v>
      </c>
      <c r="D1690" s="41" t="s">
        <v>589</v>
      </c>
      <c r="E1690" s="78" t="s">
        <v>9</v>
      </c>
      <c r="F1690" s="41">
        <v>2</v>
      </c>
      <c r="G1690" s="61">
        <v>104</v>
      </c>
      <c r="H1690" s="50">
        <f t="shared" si="61"/>
        <v>52</v>
      </c>
      <c r="I1690" s="48">
        <f t="shared" si="60"/>
        <v>52</v>
      </c>
    </row>
    <row r="1691" spans="1:9" s="26" customFormat="1" x14ac:dyDescent="0.2">
      <c r="A1691" s="39">
        <v>1190</v>
      </c>
      <c r="B1691" s="41" t="s">
        <v>1837</v>
      </c>
      <c r="C1691" s="45" t="s">
        <v>456</v>
      </c>
      <c r="D1691" s="41" t="s">
        <v>589</v>
      </c>
      <c r="E1691" s="78" t="s">
        <v>9</v>
      </c>
      <c r="F1691" s="41">
        <v>20</v>
      </c>
      <c r="G1691" s="61">
        <v>1531</v>
      </c>
      <c r="H1691" s="50">
        <f t="shared" si="61"/>
        <v>765.5</v>
      </c>
      <c r="I1691" s="48">
        <f t="shared" si="60"/>
        <v>765.5</v>
      </c>
    </row>
    <row r="1692" spans="1:9" s="26" customFormat="1" x14ac:dyDescent="0.2">
      <c r="A1692" s="39">
        <v>1191</v>
      </c>
      <c r="B1692" s="41" t="s">
        <v>1838</v>
      </c>
      <c r="C1692" s="45" t="s">
        <v>394</v>
      </c>
      <c r="D1692" s="41" t="s">
        <v>589</v>
      </c>
      <c r="E1692" s="78" t="s">
        <v>9</v>
      </c>
      <c r="F1692" s="41">
        <v>2</v>
      </c>
      <c r="G1692" s="61">
        <v>420</v>
      </c>
      <c r="H1692" s="50">
        <f t="shared" si="61"/>
        <v>210</v>
      </c>
      <c r="I1692" s="48">
        <f t="shared" si="60"/>
        <v>210</v>
      </c>
    </row>
    <row r="1693" spans="1:9" s="26" customFormat="1" x14ac:dyDescent="0.2">
      <c r="A1693" s="39">
        <v>1192</v>
      </c>
      <c r="B1693" s="41" t="s">
        <v>1839</v>
      </c>
      <c r="C1693" s="45" t="s">
        <v>437</v>
      </c>
      <c r="D1693" s="41" t="s">
        <v>589</v>
      </c>
      <c r="E1693" s="78" t="s">
        <v>9</v>
      </c>
      <c r="F1693" s="41">
        <v>2</v>
      </c>
      <c r="G1693" s="61">
        <v>455</v>
      </c>
      <c r="H1693" s="50">
        <f t="shared" si="61"/>
        <v>227.5</v>
      </c>
      <c r="I1693" s="48">
        <f t="shared" si="60"/>
        <v>227.5</v>
      </c>
    </row>
    <row r="1694" spans="1:9" s="26" customFormat="1" x14ac:dyDescent="0.2">
      <c r="A1694" s="39">
        <v>1193</v>
      </c>
      <c r="B1694" s="41">
        <v>1113003091</v>
      </c>
      <c r="C1694" s="45" t="s">
        <v>1840</v>
      </c>
      <c r="D1694" s="41" t="s">
        <v>589</v>
      </c>
      <c r="E1694" s="78" t="s">
        <v>9</v>
      </c>
      <c r="F1694" s="41">
        <v>1</v>
      </c>
      <c r="G1694" s="61">
        <v>222</v>
      </c>
      <c r="H1694" s="50">
        <f t="shared" si="61"/>
        <v>111</v>
      </c>
      <c r="I1694" s="48">
        <f t="shared" si="60"/>
        <v>111</v>
      </c>
    </row>
    <row r="1695" spans="1:9" s="26" customFormat="1" x14ac:dyDescent="0.2">
      <c r="A1695" s="39">
        <v>1194</v>
      </c>
      <c r="B1695" s="41">
        <v>1113003132</v>
      </c>
      <c r="C1695" s="45" t="s">
        <v>2368</v>
      </c>
      <c r="D1695" s="41" t="s">
        <v>589</v>
      </c>
      <c r="E1695" s="78" t="s">
        <v>9</v>
      </c>
      <c r="F1695" s="41">
        <v>1</v>
      </c>
      <c r="G1695" s="61">
        <v>140</v>
      </c>
      <c r="H1695" s="50">
        <f t="shared" si="61"/>
        <v>70</v>
      </c>
      <c r="I1695" s="48">
        <f t="shared" si="60"/>
        <v>70</v>
      </c>
    </row>
    <row r="1696" spans="1:9" s="26" customFormat="1" x14ac:dyDescent="0.2">
      <c r="A1696" s="39">
        <v>1195</v>
      </c>
      <c r="B1696" s="41">
        <v>1113003144</v>
      </c>
      <c r="C1696" s="45" t="s">
        <v>1665</v>
      </c>
      <c r="D1696" s="41" t="s">
        <v>589</v>
      </c>
      <c r="E1696" s="78" t="s">
        <v>9</v>
      </c>
      <c r="F1696" s="41">
        <v>1</v>
      </c>
      <c r="G1696" s="61">
        <v>40.479999999999997</v>
      </c>
      <c r="H1696" s="50">
        <f t="shared" si="61"/>
        <v>20.239999999999998</v>
      </c>
      <c r="I1696" s="48">
        <f t="shared" si="60"/>
        <v>20.239999999999998</v>
      </c>
    </row>
    <row r="1697" spans="1:9" s="26" customFormat="1" x14ac:dyDescent="0.2">
      <c r="A1697" s="39">
        <v>1196</v>
      </c>
      <c r="B1697" s="41" t="s">
        <v>1841</v>
      </c>
      <c r="C1697" s="45" t="s">
        <v>1665</v>
      </c>
      <c r="D1697" s="41" t="s">
        <v>589</v>
      </c>
      <c r="E1697" s="78" t="s">
        <v>9</v>
      </c>
      <c r="F1697" s="41">
        <v>16</v>
      </c>
      <c r="G1697" s="61">
        <v>647.04</v>
      </c>
      <c r="H1697" s="50">
        <f t="shared" si="61"/>
        <v>323.52</v>
      </c>
      <c r="I1697" s="48">
        <f t="shared" si="60"/>
        <v>323.52</v>
      </c>
    </row>
    <row r="1698" spans="1:9" s="26" customFormat="1" x14ac:dyDescent="0.2">
      <c r="A1698" s="39">
        <v>1197</v>
      </c>
      <c r="B1698" s="41" t="s">
        <v>1842</v>
      </c>
      <c r="C1698" s="45" t="s">
        <v>1843</v>
      </c>
      <c r="D1698" s="41" t="s">
        <v>589</v>
      </c>
      <c r="E1698" s="78" t="s">
        <v>9</v>
      </c>
      <c r="F1698" s="41">
        <v>33</v>
      </c>
      <c r="G1698" s="61">
        <v>36.96</v>
      </c>
      <c r="H1698" s="50">
        <f t="shared" si="61"/>
        <v>18.48</v>
      </c>
      <c r="I1698" s="48">
        <f t="shared" si="60"/>
        <v>18.48</v>
      </c>
    </row>
    <row r="1699" spans="1:9" s="26" customFormat="1" x14ac:dyDescent="0.2">
      <c r="A1699" s="39">
        <v>1198</v>
      </c>
      <c r="B1699" s="41" t="s">
        <v>1844</v>
      </c>
      <c r="C1699" s="45" t="s">
        <v>1845</v>
      </c>
      <c r="D1699" s="41" t="s">
        <v>589</v>
      </c>
      <c r="E1699" s="78" t="s">
        <v>9</v>
      </c>
      <c r="F1699" s="41">
        <v>6</v>
      </c>
      <c r="G1699" s="61">
        <v>102</v>
      </c>
      <c r="H1699" s="50">
        <f t="shared" si="61"/>
        <v>51</v>
      </c>
      <c r="I1699" s="48">
        <f t="shared" si="60"/>
        <v>51</v>
      </c>
    </row>
    <row r="1700" spans="1:9" s="26" customFormat="1" x14ac:dyDescent="0.2">
      <c r="A1700" s="39">
        <v>1199</v>
      </c>
      <c r="B1700" s="41" t="s">
        <v>1846</v>
      </c>
      <c r="C1700" s="45" t="s">
        <v>1847</v>
      </c>
      <c r="D1700" s="41" t="s">
        <v>589</v>
      </c>
      <c r="E1700" s="78" t="s">
        <v>9</v>
      </c>
      <c r="F1700" s="41">
        <v>3</v>
      </c>
      <c r="G1700" s="61">
        <v>84.99</v>
      </c>
      <c r="H1700" s="50">
        <f t="shared" si="61"/>
        <v>42.5</v>
      </c>
      <c r="I1700" s="48">
        <f t="shared" si="60"/>
        <v>42.489999999999995</v>
      </c>
    </row>
    <row r="1701" spans="1:9" s="26" customFormat="1" x14ac:dyDescent="0.2">
      <c r="A1701" s="39">
        <v>1200</v>
      </c>
      <c r="B1701" s="41">
        <v>1113003176</v>
      </c>
      <c r="C1701" s="45" t="s">
        <v>1848</v>
      </c>
      <c r="D1701" s="41" t="s">
        <v>589</v>
      </c>
      <c r="E1701" s="78" t="s">
        <v>9</v>
      </c>
      <c r="F1701" s="41">
        <v>1</v>
      </c>
      <c r="G1701" s="61">
        <v>14.13</v>
      </c>
      <c r="H1701" s="50">
        <f t="shared" si="61"/>
        <v>7.07</v>
      </c>
      <c r="I1701" s="48">
        <f t="shared" si="60"/>
        <v>7.0600000000000005</v>
      </c>
    </row>
    <row r="1702" spans="1:9" s="26" customFormat="1" x14ac:dyDescent="0.2">
      <c r="A1702" s="39">
        <v>1201</v>
      </c>
      <c r="B1702" s="41" t="s">
        <v>1849</v>
      </c>
      <c r="C1702" s="45" t="s">
        <v>1848</v>
      </c>
      <c r="D1702" s="41" t="s">
        <v>589</v>
      </c>
      <c r="E1702" s="78" t="s">
        <v>9</v>
      </c>
      <c r="F1702" s="41">
        <v>3</v>
      </c>
      <c r="G1702" s="61">
        <v>42.36</v>
      </c>
      <c r="H1702" s="50">
        <f t="shared" si="61"/>
        <v>21.18</v>
      </c>
      <c r="I1702" s="48">
        <f t="shared" si="60"/>
        <v>21.18</v>
      </c>
    </row>
    <row r="1703" spans="1:9" s="26" customFormat="1" x14ac:dyDescent="0.2">
      <c r="A1703" s="39">
        <v>1202</v>
      </c>
      <c r="B1703" s="41">
        <v>1113003177</v>
      </c>
      <c r="C1703" s="45" t="s">
        <v>1850</v>
      </c>
      <c r="D1703" s="41" t="s">
        <v>589</v>
      </c>
      <c r="E1703" s="78" t="s">
        <v>9</v>
      </c>
      <c r="F1703" s="41">
        <v>1</v>
      </c>
      <c r="G1703" s="61">
        <v>25</v>
      </c>
      <c r="H1703" s="50">
        <f t="shared" si="61"/>
        <v>12.5</v>
      </c>
      <c r="I1703" s="48">
        <f t="shared" si="60"/>
        <v>12.5</v>
      </c>
    </row>
    <row r="1704" spans="1:9" s="26" customFormat="1" x14ac:dyDescent="0.2">
      <c r="A1704" s="39">
        <v>1203</v>
      </c>
      <c r="B1704" s="41" t="s">
        <v>1851</v>
      </c>
      <c r="C1704" s="45" t="s">
        <v>1850</v>
      </c>
      <c r="D1704" s="41" t="s">
        <v>589</v>
      </c>
      <c r="E1704" s="78" t="s">
        <v>9</v>
      </c>
      <c r="F1704" s="41">
        <v>3</v>
      </c>
      <c r="G1704" s="61">
        <v>45</v>
      </c>
      <c r="H1704" s="50">
        <f t="shared" si="61"/>
        <v>22.5</v>
      </c>
      <c r="I1704" s="48">
        <f t="shared" si="60"/>
        <v>22.5</v>
      </c>
    </row>
    <row r="1705" spans="1:9" s="26" customFormat="1" x14ac:dyDescent="0.2">
      <c r="A1705" s="39">
        <v>1204</v>
      </c>
      <c r="B1705" s="41" t="s">
        <v>1852</v>
      </c>
      <c r="C1705" s="45" t="s">
        <v>1853</v>
      </c>
      <c r="D1705" s="41" t="s">
        <v>589</v>
      </c>
      <c r="E1705" s="78" t="s">
        <v>9</v>
      </c>
      <c r="F1705" s="41">
        <v>6</v>
      </c>
      <c r="G1705" s="61">
        <v>45.42</v>
      </c>
      <c r="H1705" s="50">
        <f t="shared" si="61"/>
        <v>22.71</v>
      </c>
      <c r="I1705" s="48">
        <f t="shared" si="60"/>
        <v>22.71</v>
      </c>
    </row>
    <row r="1706" spans="1:9" s="26" customFormat="1" x14ac:dyDescent="0.2">
      <c r="A1706" s="39">
        <v>1205</v>
      </c>
      <c r="B1706" s="41">
        <v>1113003178</v>
      </c>
      <c r="C1706" s="45" t="s">
        <v>1853</v>
      </c>
      <c r="D1706" s="41" t="s">
        <v>589</v>
      </c>
      <c r="E1706" s="78" t="s">
        <v>9</v>
      </c>
      <c r="F1706" s="41">
        <v>1</v>
      </c>
      <c r="G1706" s="61">
        <v>22</v>
      </c>
      <c r="H1706" s="50">
        <f t="shared" si="61"/>
        <v>11</v>
      </c>
      <c r="I1706" s="48">
        <f t="shared" si="60"/>
        <v>11</v>
      </c>
    </row>
    <row r="1707" spans="1:9" s="26" customFormat="1" x14ac:dyDescent="0.2">
      <c r="A1707" s="39">
        <v>1206</v>
      </c>
      <c r="B1707" s="41">
        <v>1113003180</v>
      </c>
      <c r="C1707" s="45" t="s">
        <v>413</v>
      </c>
      <c r="D1707" s="41" t="s">
        <v>589</v>
      </c>
      <c r="E1707" s="78" t="s">
        <v>9</v>
      </c>
      <c r="F1707" s="41">
        <v>1</v>
      </c>
      <c r="G1707" s="61">
        <v>2000</v>
      </c>
      <c r="H1707" s="50">
        <f t="shared" si="61"/>
        <v>1000</v>
      </c>
      <c r="I1707" s="48">
        <f t="shared" si="60"/>
        <v>1000</v>
      </c>
    </row>
    <row r="1708" spans="1:9" s="26" customFormat="1" x14ac:dyDescent="0.2">
      <c r="A1708" s="39">
        <v>1207</v>
      </c>
      <c r="B1708" s="41" t="s">
        <v>1854</v>
      </c>
      <c r="C1708" s="45" t="s">
        <v>439</v>
      </c>
      <c r="D1708" s="41" t="s">
        <v>589</v>
      </c>
      <c r="E1708" s="78" t="s">
        <v>9</v>
      </c>
      <c r="F1708" s="41">
        <v>17</v>
      </c>
      <c r="G1708" s="61">
        <v>41.99</v>
      </c>
      <c r="H1708" s="50">
        <f t="shared" si="61"/>
        <v>21</v>
      </c>
      <c r="I1708" s="48">
        <f t="shared" si="60"/>
        <v>20.990000000000002</v>
      </c>
    </row>
    <row r="1709" spans="1:9" s="26" customFormat="1" x14ac:dyDescent="0.2">
      <c r="A1709" s="39">
        <v>1208</v>
      </c>
      <c r="B1709" s="41">
        <v>1113003189</v>
      </c>
      <c r="C1709" s="45" t="s">
        <v>319</v>
      </c>
      <c r="D1709" s="41" t="s">
        <v>589</v>
      </c>
      <c r="E1709" s="78" t="s">
        <v>9</v>
      </c>
      <c r="F1709" s="41">
        <v>1</v>
      </c>
      <c r="G1709" s="61">
        <v>203</v>
      </c>
      <c r="H1709" s="50">
        <f t="shared" si="61"/>
        <v>101.5</v>
      </c>
      <c r="I1709" s="48">
        <f t="shared" si="60"/>
        <v>101.5</v>
      </c>
    </row>
    <row r="1710" spans="1:9" s="26" customFormat="1" x14ac:dyDescent="0.2">
      <c r="A1710" s="39">
        <v>1209</v>
      </c>
      <c r="B1710" s="41">
        <v>1113003191</v>
      </c>
      <c r="C1710" s="45" t="s">
        <v>1855</v>
      </c>
      <c r="D1710" s="41" t="s">
        <v>589</v>
      </c>
      <c r="E1710" s="78" t="s">
        <v>9</v>
      </c>
      <c r="F1710" s="41">
        <v>4</v>
      </c>
      <c r="G1710" s="61">
        <v>224</v>
      </c>
      <c r="H1710" s="50">
        <f t="shared" si="61"/>
        <v>112</v>
      </c>
      <c r="I1710" s="48">
        <f t="shared" si="60"/>
        <v>112</v>
      </c>
    </row>
    <row r="1711" spans="1:9" s="26" customFormat="1" ht="25.5" x14ac:dyDescent="0.2">
      <c r="A1711" s="39">
        <v>1210</v>
      </c>
      <c r="B1711" s="41" t="s">
        <v>1856</v>
      </c>
      <c r="C1711" s="45" t="s">
        <v>1828</v>
      </c>
      <c r="D1711" s="41" t="s">
        <v>589</v>
      </c>
      <c r="E1711" s="78" t="s">
        <v>9</v>
      </c>
      <c r="F1711" s="41">
        <v>116</v>
      </c>
      <c r="G1711" s="61">
        <v>165.88</v>
      </c>
      <c r="H1711" s="50">
        <f t="shared" si="61"/>
        <v>82.94</v>
      </c>
      <c r="I1711" s="48">
        <f t="shared" si="60"/>
        <v>82.94</v>
      </c>
    </row>
    <row r="1712" spans="1:9" s="26" customFormat="1" ht="15.6" customHeight="1" x14ac:dyDescent="0.2">
      <c r="A1712" s="39">
        <v>1211</v>
      </c>
      <c r="B1712" s="41" t="s">
        <v>1857</v>
      </c>
      <c r="C1712" s="45" t="s">
        <v>1828</v>
      </c>
      <c r="D1712" s="41" t="s">
        <v>589</v>
      </c>
      <c r="E1712" s="78" t="s">
        <v>9</v>
      </c>
      <c r="F1712" s="41">
        <v>5</v>
      </c>
      <c r="G1712" s="61">
        <v>8</v>
      </c>
      <c r="H1712" s="50">
        <f t="shared" si="61"/>
        <v>4</v>
      </c>
      <c r="I1712" s="48">
        <f t="shared" si="60"/>
        <v>4</v>
      </c>
    </row>
    <row r="1713" spans="1:9" s="26" customFormat="1" x14ac:dyDescent="0.2">
      <c r="A1713" s="39">
        <v>1212</v>
      </c>
      <c r="B1713" s="41" t="s">
        <v>1858</v>
      </c>
      <c r="C1713" s="45" t="s">
        <v>1859</v>
      </c>
      <c r="D1713" s="41" t="s">
        <v>589</v>
      </c>
      <c r="E1713" s="78" t="s">
        <v>9</v>
      </c>
      <c r="F1713" s="41">
        <v>13</v>
      </c>
      <c r="G1713" s="61">
        <v>520</v>
      </c>
      <c r="H1713" s="50">
        <f t="shared" si="61"/>
        <v>260</v>
      </c>
      <c r="I1713" s="48">
        <f t="shared" si="60"/>
        <v>260</v>
      </c>
    </row>
    <row r="1714" spans="1:9" s="26" customFormat="1" x14ac:dyDescent="0.2">
      <c r="A1714" s="39">
        <v>1213</v>
      </c>
      <c r="B1714" s="41" t="s">
        <v>1860</v>
      </c>
      <c r="C1714" s="45" t="s">
        <v>1861</v>
      </c>
      <c r="D1714" s="41" t="s">
        <v>589</v>
      </c>
      <c r="E1714" s="78" t="s">
        <v>9</v>
      </c>
      <c r="F1714" s="41">
        <v>30</v>
      </c>
      <c r="G1714" s="61">
        <v>5472</v>
      </c>
      <c r="H1714" s="50">
        <f t="shared" si="61"/>
        <v>2736</v>
      </c>
      <c r="I1714" s="48">
        <f t="shared" si="60"/>
        <v>2736</v>
      </c>
    </row>
    <row r="1715" spans="1:9" s="26" customFormat="1" x14ac:dyDescent="0.2">
      <c r="A1715" s="39">
        <v>1214</v>
      </c>
      <c r="B1715" s="41" t="s">
        <v>1862</v>
      </c>
      <c r="C1715" s="45" t="s">
        <v>466</v>
      </c>
      <c r="D1715" s="41" t="s">
        <v>589</v>
      </c>
      <c r="E1715" s="78" t="s">
        <v>9</v>
      </c>
      <c r="F1715" s="41">
        <v>8</v>
      </c>
      <c r="G1715" s="61">
        <v>353.28</v>
      </c>
      <c r="H1715" s="50">
        <f t="shared" si="61"/>
        <v>176.64</v>
      </c>
      <c r="I1715" s="48">
        <f t="shared" si="60"/>
        <v>176.64</v>
      </c>
    </row>
    <row r="1716" spans="1:9" s="26" customFormat="1" x14ac:dyDescent="0.2">
      <c r="A1716" s="39">
        <v>1215</v>
      </c>
      <c r="B1716" s="41">
        <v>1113003235</v>
      </c>
      <c r="C1716" s="45" t="s">
        <v>434</v>
      </c>
      <c r="D1716" s="41" t="s">
        <v>589</v>
      </c>
      <c r="E1716" s="78" t="s">
        <v>9</v>
      </c>
      <c r="F1716" s="41">
        <v>1</v>
      </c>
      <c r="G1716" s="61">
        <v>50</v>
      </c>
      <c r="H1716" s="50">
        <f t="shared" si="61"/>
        <v>25</v>
      </c>
      <c r="I1716" s="48">
        <f t="shared" si="60"/>
        <v>25</v>
      </c>
    </row>
    <row r="1717" spans="1:9" s="26" customFormat="1" x14ac:dyDescent="0.2">
      <c r="A1717" s="39">
        <v>1216</v>
      </c>
      <c r="B1717" s="41" t="s">
        <v>1863</v>
      </c>
      <c r="C1717" s="45" t="s">
        <v>464</v>
      </c>
      <c r="D1717" s="41" t="s">
        <v>589</v>
      </c>
      <c r="E1717" s="78" t="s">
        <v>9</v>
      </c>
      <c r="F1717" s="41">
        <v>10</v>
      </c>
      <c r="G1717" s="61">
        <v>300</v>
      </c>
      <c r="H1717" s="50">
        <f t="shared" si="61"/>
        <v>150</v>
      </c>
      <c r="I1717" s="48">
        <f t="shared" si="60"/>
        <v>150</v>
      </c>
    </row>
    <row r="1718" spans="1:9" s="26" customFormat="1" x14ac:dyDescent="0.2">
      <c r="A1718" s="39">
        <v>1217</v>
      </c>
      <c r="B1718" s="41" t="s">
        <v>1864</v>
      </c>
      <c r="C1718" s="45" t="s">
        <v>1865</v>
      </c>
      <c r="D1718" s="41" t="s">
        <v>589</v>
      </c>
      <c r="E1718" s="78" t="s">
        <v>9</v>
      </c>
      <c r="F1718" s="41">
        <v>13</v>
      </c>
      <c r="G1718" s="61">
        <v>15.47</v>
      </c>
      <c r="H1718" s="50">
        <f t="shared" si="61"/>
        <v>7.74</v>
      </c>
      <c r="I1718" s="48">
        <f t="shared" si="60"/>
        <v>7.73</v>
      </c>
    </row>
    <row r="1719" spans="1:9" s="26" customFormat="1" x14ac:dyDescent="0.2">
      <c r="A1719" s="39">
        <v>1218</v>
      </c>
      <c r="B1719" s="41" t="s">
        <v>1866</v>
      </c>
      <c r="C1719" s="45" t="s">
        <v>1867</v>
      </c>
      <c r="D1719" s="41" t="s">
        <v>589</v>
      </c>
      <c r="E1719" s="78" t="s">
        <v>9</v>
      </c>
      <c r="F1719" s="41">
        <v>25</v>
      </c>
      <c r="G1719" s="61">
        <v>32</v>
      </c>
      <c r="H1719" s="50">
        <f t="shared" si="61"/>
        <v>16</v>
      </c>
      <c r="I1719" s="48">
        <f t="shared" si="60"/>
        <v>16</v>
      </c>
    </row>
    <row r="1720" spans="1:9" s="26" customFormat="1" x14ac:dyDescent="0.2">
      <c r="A1720" s="39">
        <v>1219</v>
      </c>
      <c r="B1720" s="41" t="s">
        <v>1868</v>
      </c>
      <c r="C1720" s="45" t="s">
        <v>1869</v>
      </c>
      <c r="D1720" s="41" t="s">
        <v>589</v>
      </c>
      <c r="E1720" s="78" t="s">
        <v>9</v>
      </c>
      <c r="F1720" s="41">
        <v>80</v>
      </c>
      <c r="G1720" s="61">
        <v>932.8</v>
      </c>
      <c r="H1720" s="50">
        <f t="shared" si="61"/>
        <v>466.4</v>
      </c>
      <c r="I1720" s="48">
        <f t="shared" si="60"/>
        <v>466.4</v>
      </c>
    </row>
    <row r="1721" spans="1:9" s="26" customFormat="1" x14ac:dyDescent="0.2">
      <c r="A1721" s="39">
        <v>1220</v>
      </c>
      <c r="B1721" s="41">
        <v>1113003260</v>
      </c>
      <c r="C1721" s="45" t="s">
        <v>414</v>
      </c>
      <c r="D1721" s="41" t="s">
        <v>589</v>
      </c>
      <c r="E1721" s="78" t="s">
        <v>9</v>
      </c>
      <c r="F1721" s="41">
        <v>1</v>
      </c>
      <c r="G1721" s="61">
        <v>127</v>
      </c>
      <c r="H1721" s="50">
        <f t="shared" si="61"/>
        <v>63.5</v>
      </c>
      <c r="I1721" s="48">
        <f t="shared" si="60"/>
        <v>63.5</v>
      </c>
    </row>
    <row r="1722" spans="1:9" s="26" customFormat="1" x14ac:dyDescent="0.2">
      <c r="A1722" s="39">
        <v>1221</v>
      </c>
      <c r="B1722" s="41">
        <v>1113003261</v>
      </c>
      <c r="C1722" s="45" t="s">
        <v>1870</v>
      </c>
      <c r="D1722" s="41" t="s">
        <v>589</v>
      </c>
      <c r="E1722" s="78" t="s">
        <v>9</v>
      </c>
      <c r="F1722" s="41">
        <v>1</v>
      </c>
      <c r="G1722" s="61">
        <v>699</v>
      </c>
      <c r="H1722" s="50">
        <f t="shared" si="61"/>
        <v>349.5</v>
      </c>
      <c r="I1722" s="48">
        <f t="shared" si="60"/>
        <v>349.5</v>
      </c>
    </row>
    <row r="1723" spans="1:9" s="26" customFormat="1" x14ac:dyDescent="0.2">
      <c r="A1723" s="39">
        <v>1222</v>
      </c>
      <c r="B1723" s="41">
        <v>1113003263</v>
      </c>
      <c r="C1723" s="45" t="s">
        <v>1870</v>
      </c>
      <c r="D1723" s="41" t="s">
        <v>589</v>
      </c>
      <c r="E1723" s="78" t="s">
        <v>9</v>
      </c>
      <c r="F1723" s="41">
        <v>1</v>
      </c>
      <c r="G1723" s="61">
        <v>115</v>
      </c>
      <c r="H1723" s="50">
        <f t="shared" si="61"/>
        <v>57.5</v>
      </c>
      <c r="I1723" s="48">
        <f t="shared" si="60"/>
        <v>57.5</v>
      </c>
    </row>
    <row r="1724" spans="1:9" s="26" customFormat="1" x14ac:dyDescent="0.2">
      <c r="A1724" s="39">
        <v>1223</v>
      </c>
      <c r="B1724" s="41">
        <v>1113003264</v>
      </c>
      <c r="C1724" s="45" t="s">
        <v>395</v>
      </c>
      <c r="D1724" s="41" t="s">
        <v>589</v>
      </c>
      <c r="E1724" s="78" t="s">
        <v>9</v>
      </c>
      <c r="F1724" s="41">
        <v>1</v>
      </c>
      <c r="G1724" s="61">
        <v>160</v>
      </c>
      <c r="H1724" s="50">
        <f t="shared" si="61"/>
        <v>80</v>
      </c>
      <c r="I1724" s="48">
        <f t="shared" si="60"/>
        <v>80</v>
      </c>
    </row>
    <row r="1725" spans="1:9" s="26" customFormat="1" ht="25.5" x14ac:dyDescent="0.2">
      <c r="A1725" s="39">
        <v>1224</v>
      </c>
      <c r="B1725" s="41" t="s">
        <v>1871</v>
      </c>
      <c r="C1725" s="45" t="s">
        <v>1872</v>
      </c>
      <c r="D1725" s="41" t="s">
        <v>589</v>
      </c>
      <c r="E1725" s="78" t="s">
        <v>9</v>
      </c>
      <c r="F1725" s="41">
        <v>116</v>
      </c>
      <c r="G1725" s="61">
        <v>199.52</v>
      </c>
      <c r="H1725" s="50">
        <f t="shared" si="61"/>
        <v>99.76</v>
      </c>
      <c r="I1725" s="48">
        <f t="shared" si="60"/>
        <v>99.76</v>
      </c>
    </row>
    <row r="1726" spans="1:9" s="26" customFormat="1" ht="15" customHeight="1" x14ac:dyDescent="0.2">
      <c r="A1726" s="39">
        <v>1225</v>
      </c>
      <c r="B1726" s="41" t="s">
        <v>1873</v>
      </c>
      <c r="C1726" s="45" t="s">
        <v>1872</v>
      </c>
      <c r="D1726" s="41" t="s">
        <v>589</v>
      </c>
      <c r="E1726" s="78" t="s">
        <v>9</v>
      </c>
      <c r="F1726" s="41">
        <v>2</v>
      </c>
      <c r="G1726" s="61">
        <v>5</v>
      </c>
      <c r="H1726" s="50">
        <f t="shared" si="61"/>
        <v>2.5</v>
      </c>
      <c r="I1726" s="48">
        <f t="shared" si="60"/>
        <v>2.5</v>
      </c>
    </row>
    <row r="1727" spans="1:9" s="26" customFormat="1" x14ac:dyDescent="0.2">
      <c r="A1727" s="39">
        <v>1226</v>
      </c>
      <c r="B1727" s="41" t="s">
        <v>1874</v>
      </c>
      <c r="C1727" s="45" t="s">
        <v>432</v>
      </c>
      <c r="D1727" s="41" t="s">
        <v>589</v>
      </c>
      <c r="E1727" s="78" t="s">
        <v>9</v>
      </c>
      <c r="F1727" s="41">
        <v>3</v>
      </c>
      <c r="G1727" s="61">
        <v>105</v>
      </c>
      <c r="H1727" s="50">
        <f t="shared" si="61"/>
        <v>52.5</v>
      </c>
      <c r="I1727" s="48">
        <f t="shared" si="60"/>
        <v>52.5</v>
      </c>
    </row>
    <row r="1728" spans="1:9" s="26" customFormat="1" x14ac:dyDescent="0.2">
      <c r="A1728" s="39">
        <v>1227</v>
      </c>
      <c r="B1728" s="41" t="s">
        <v>1875</v>
      </c>
      <c r="C1728" s="45" t="s">
        <v>383</v>
      </c>
      <c r="D1728" s="41" t="s">
        <v>589</v>
      </c>
      <c r="E1728" s="78" t="s">
        <v>9</v>
      </c>
      <c r="F1728" s="41">
        <v>4</v>
      </c>
      <c r="G1728" s="61">
        <v>1333.04</v>
      </c>
      <c r="H1728" s="50">
        <f t="shared" si="61"/>
        <v>666.52</v>
      </c>
      <c r="I1728" s="48">
        <f t="shared" si="60"/>
        <v>666.52</v>
      </c>
    </row>
    <row r="1729" spans="1:9" s="26" customFormat="1" x14ac:dyDescent="0.2">
      <c r="A1729" s="39">
        <v>1228</v>
      </c>
      <c r="B1729" s="41">
        <v>1113003308</v>
      </c>
      <c r="C1729" s="45" t="s">
        <v>1876</v>
      </c>
      <c r="D1729" s="41" t="s">
        <v>589</v>
      </c>
      <c r="E1729" s="78" t="s">
        <v>9</v>
      </c>
      <c r="F1729" s="41">
        <v>1</v>
      </c>
      <c r="G1729" s="61">
        <v>25</v>
      </c>
      <c r="H1729" s="50">
        <f t="shared" si="61"/>
        <v>12.5</v>
      </c>
      <c r="I1729" s="48">
        <f t="shared" ref="I1729:I1792" si="62">G1729-H1729</f>
        <v>12.5</v>
      </c>
    </row>
    <row r="1730" spans="1:9" s="26" customFormat="1" x14ac:dyDescent="0.2">
      <c r="A1730" s="39">
        <v>1229</v>
      </c>
      <c r="B1730" s="41">
        <v>1113003311</v>
      </c>
      <c r="C1730" s="45" t="s">
        <v>1877</v>
      </c>
      <c r="D1730" s="41" t="s">
        <v>589</v>
      </c>
      <c r="E1730" s="78" t="s">
        <v>9</v>
      </c>
      <c r="F1730" s="41">
        <v>1</v>
      </c>
      <c r="G1730" s="61">
        <v>210</v>
      </c>
      <c r="H1730" s="50">
        <f t="shared" si="61"/>
        <v>105</v>
      </c>
      <c r="I1730" s="48">
        <f t="shared" si="62"/>
        <v>105</v>
      </c>
    </row>
    <row r="1731" spans="1:9" s="26" customFormat="1" x14ac:dyDescent="0.2">
      <c r="A1731" s="39">
        <v>1230</v>
      </c>
      <c r="B1731" s="41" t="s">
        <v>1878</v>
      </c>
      <c r="C1731" s="45" t="s">
        <v>1879</v>
      </c>
      <c r="D1731" s="41" t="s">
        <v>589</v>
      </c>
      <c r="E1731" s="78" t="s">
        <v>9</v>
      </c>
      <c r="F1731" s="41">
        <v>6</v>
      </c>
      <c r="G1731" s="61">
        <v>187.8</v>
      </c>
      <c r="H1731" s="50">
        <f t="shared" si="61"/>
        <v>93.9</v>
      </c>
      <c r="I1731" s="48">
        <f t="shared" si="62"/>
        <v>93.9</v>
      </c>
    </row>
    <row r="1732" spans="1:9" s="26" customFormat="1" x14ac:dyDescent="0.2">
      <c r="A1732" s="39">
        <v>1231</v>
      </c>
      <c r="B1732" s="41" t="s">
        <v>1880</v>
      </c>
      <c r="C1732" s="45" t="s">
        <v>1879</v>
      </c>
      <c r="D1732" s="41" t="s">
        <v>589</v>
      </c>
      <c r="E1732" s="78" t="s">
        <v>9</v>
      </c>
      <c r="F1732" s="41">
        <v>2</v>
      </c>
      <c r="G1732" s="61">
        <v>205.52</v>
      </c>
      <c r="H1732" s="50">
        <f t="shared" si="61"/>
        <v>102.76</v>
      </c>
      <c r="I1732" s="48">
        <f t="shared" si="62"/>
        <v>102.76</v>
      </c>
    </row>
    <row r="1733" spans="1:9" s="26" customFormat="1" x14ac:dyDescent="0.2">
      <c r="A1733" s="39">
        <v>1232</v>
      </c>
      <c r="B1733" s="41" t="s">
        <v>1881</v>
      </c>
      <c r="C1733" s="45" t="s">
        <v>389</v>
      </c>
      <c r="D1733" s="41" t="s">
        <v>589</v>
      </c>
      <c r="E1733" s="78" t="s">
        <v>9</v>
      </c>
      <c r="F1733" s="41">
        <v>2</v>
      </c>
      <c r="G1733" s="61">
        <v>254.2</v>
      </c>
      <c r="H1733" s="50">
        <f t="shared" si="61"/>
        <v>127.1</v>
      </c>
      <c r="I1733" s="48">
        <f t="shared" si="62"/>
        <v>127.1</v>
      </c>
    </row>
    <row r="1734" spans="1:9" s="26" customFormat="1" x14ac:dyDescent="0.2">
      <c r="A1734" s="39">
        <v>1233</v>
      </c>
      <c r="B1734" s="41">
        <v>1113003318</v>
      </c>
      <c r="C1734" s="45" t="s">
        <v>1882</v>
      </c>
      <c r="D1734" s="41" t="s">
        <v>589</v>
      </c>
      <c r="E1734" s="78" t="s">
        <v>9</v>
      </c>
      <c r="F1734" s="41">
        <v>1</v>
      </c>
      <c r="G1734" s="61">
        <v>79</v>
      </c>
      <c r="H1734" s="50">
        <f t="shared" si="61"/>
        <v>39.5</v>
      </c>
      <c r="I1734" s="48">
        <f t="shared" si="62"/>
        <v>39.5</v>
      </c>
    </row>
    <row r="1735" spans="1:9" s="26" customFormat="1" x14ac:dyDescent="0.2">
      <c r="A1735" s="39">
        <v>1234</v>
      </c>
      <c r="B1735" s="41" t="s">
        <v>1883</v>
      </c>
      <c r="C1735" s="45" t="s">
        <v>1884</v>
      </c>
      <c r="D1735" s="41" t="s">
        <v>589</v>
      </c>
      <c r="E1735" s="78" t="s">
        <v>9</v>
      </c>
      <c r="F1735" s="41">
        <v>17</v>
      </c>
      <c r="G1735" s="61">
        <v>1165.18</v>
      </c>
      <c r="H1735" s="50">
        <f t="shared" si="61"/>
        <v>582.59</v>
      </c>
      <c r="I1735" s="48">
        <f t="shared" si="62"/>
        <v>582.59</v>
      </c>
    </row>
    <row r="1736" spans="1:9" s="26" customFormat="1" x14ac:dyDescent="0.2">
      <c r="A1736" s="39">
        <v>1235</v>
      </c>
      <c r="B1736" s="41">
        <v>1113003326</v>
      </c>
      <c r="C1736" s="45" t="s">
        <v>1885</v>
      </c>
      <c r="D1736" s="41" t="s">
        <v>589</v>
      </c>
      <c r="E1736" s="78" t="s">
        <v>9</v>
      </c>
      <c r="F1736" s="41">
        <v>1</v>
      </c>
      <c r="G1736" s="61">
        <v>86</v>
      </c>
      <c r="H1736" s="50">
        <f t="shared" si="61"/>
        <v>43</v>
      </c>
      <c r="I1736" s="48">
        <f t="shared" si="62"/>
        <v>43</v>
      </c>
    </row>
    <row r="1737" spans="1:9" s="26" customFormat="1" x14ac:dyDescent="0.2">
      <c r="A1737" s="39">
        <v>1236</v>
      </c>
      <c r="B1737" s="41">
        <v>1113003331</v>
      </c>
      <c r="C1737" s="45" t="s">
        <v>492</v>
      </c>
      <c r="D1737" s="41" t="s">
        <v>589</v>
      </c>
      <c r="E1737" s="78" t="s">
        <v>9</v>
      </c>
      <c r="F1737" s="41">
        <v>1</v>
      </c>
      <c r="G1737" s="61">
        <v>26</v>
      </c>
      <c r="H1737" s="50">
        <f t="shared" si="61"/>
        <v>13</v>
      </c>
      <c r="I1737" s="48">
        <f t="shared" si="62"/>
        <v>13</v>
      </c>
    </row>
    <row r="1738" spans="1:9" s="26" customFormat="1" x14ac:dyDescent="0.2">
      <c r="A1738" s="39">
        <v>1237</v>
      </c>
      <c r="B1738" s="41" t="s">
        <v>1886</v>
      </c>
      <c r="C1738" s="45" t="s">
        <v>388</v>
      </c>
      <c r="D1738" s="41" t="s">
        <v>589</v>
      </c>
      <c r="E1738" s="78" t="s">
        <v>9</v>
      </c>
      <c r="F1738" s="41">
        <v>4</v>
      </c>
      <c r="G1738" s="61">
        <v>346.8</v>
      </c>
      <c r="H1738" s="50">
        <f t="shared" si="61"/>
        <v>173.4</v>
      </c>
      <c r="I1738" s="48">
        <f t="shared" si="62"/>
        <v>173.4</v>
      </c>
    </row>
    <row r="1739" spans="1:9" s="26" customFormat="1" x14ac:dyDescent="0.2">
      <c r="A1739" s="39">
        <v>1238</v>
      </c>
      <c r="B1739" s="41" t="s">
        <v>1887</v>
      </c>
      <c r="C1739" s="45" t="s">
        <v>391</v>
      </c>
      <c r="D1739" s="41" t="s">
        <v>589</v>
      </c>
      <c r="E1739" s="78" t="s">
        <v>9</v>
      </c>
      <c r="F1739" s="41">
        <v>3</v>
      </c>
      <c r="G1739" s="61">
        <v>260.10000000000002</v>
      </c>
      <c r="H1739" s="50">
        <f t="shared" si="61"/>
        <v>130.05000000000001</v>
      </c>
      <c r="I1739" s="48">
        <f t="shared" si="62"/>
        <v>130.05000000000001</v>
      </c>
    </row>
    <row r="1740" spans="1:9" s="26" customFormat="1" x14ac:dyDescent="0.2">
      <c r="A1740" s="39">
        <v>1239</v>
      </c>
      <c r="B1740" s="41">
        <v>1113003369</v>
      </c>
      <c r="C1740" s="45" t="s">
        <v>393</v>
      </c>
      <c r="D1740" s="41" t="s">
        <v>589</v>
      </c>
      <c r="E1740" s="78" t="s">
        <v>9</v>
      </c>
      <c r="F1740" s="41">
        <v>1</v>
      </c>
      <c r="G1740" s="61">
        <v>110</v>
      </c>
      <c r="H1740" s="50">
        <f t="shared" si="61"/>
        <v>55</v>
      </c>
      <c r="I1740" s="48">
        <f t="shared" si="62"/>
        <v>55</v>
      </c>
    </row>
    <row r="1741" spans="1:9" s="26" customFormat="1" x14ac:dyDescent="0.2">
      <c r="A1741" s="39">
        <v>1240</v>
      </c>
      <c r="B1741" s="41">
        <v>1113003371</v>
      </c>
      <c r="C1741" s="45" t="s">
        <v>402</v>
      </c>
      <c r="D1741" s="41" t="s">
        <v>589</v>
      </c>
      <c r="E1741" s="78" t="s">
        <v>9</v>
      </c>
      <c r="F1741" s="41">
        <v>1</v>
      </c>
      <c r="G1741" s="61">
        <v>288</v>
      </c>
      <c r="H1741" s="50">
        <f t="shared" si="61"/>
        <v>144</v>
      </c>
      <c r="I1741" s="48">
        <f t="shared" si="62"/>
        <v>144</v>
      </c>
    </row>
    <row r="1742" spans="1:9" s="26" customFormat="1" x14ac:dyDescent="0.2">
      <c r="A1742" s="39">
        <v>1241</v>
      </c>
      <c r="B1742" s="41">
        <v>1113003372</v>
      </c>
      <c r="C1742" s="45" t="s">
        <v>418</v>
      </c>
      <c r="D1742" s="41" t="s">
        <v>589</v>
      </c>
      <c r="E1742" s="78" t="s">
        <v>9</v>
      </c>
      <c r="F1742" s="41">
        <v>1</v>
      </c>
      <c r="G1742" s="61">
        <v>95</v>
      </c>
      <c r="H1742" s="50">
        <f t="shared" si="61"/>
        <v>47.5</v>
      </c>
      <c r="I1742" s="48">
        <f t="shared" si="62"/>
        <v>47.5</v>
      </c>
    </row>
    <row r="1743" spans="1:9" s="26" customFormat="1" x14ac:dyDescent="0.2">
      <c r="A1743" s="39">
        <v>1242</v>
      </c>
      <c r="B1743" s="41" t="s">
        <v>1888</v>
      </c>
      <c r="C1743" s="45" t="s">
        <v>473</v>
      </c>
      <c r="D1743" s="41" t="s">
        <v>589</v>
      </c>
      <c r="E1743" s="78" t="s">
        <v>9</v>
      </c>
      <c r="F1743" s="41">
        <v>2</v>
      </c>
      <c r="G1743" s="61">
        <v>220</v>
      </c>
      <c r="H1743" s="50">
        <f t="shared" si="61"/>
        <v>110</v>
      </c>
      <c r="I1743" s="48">
        <f t="shared" si="62"/>
        <v>110</v>
      </c>
    </row>
    <row r="1744" spans="1:9" s="26" customFormat="1" x14ac:dyDescent="0.2">
      <c r="A1744" s="39">
        <v>1243</v>
      </c>
      <c r="B1744" s="41">
        <v>1113003380</v>
      </c>
      <c r="C1744" s="45" t="s">
        <v>429</v>
      </c>
      <c r="D1744" s="41" t="s">
        <v>589</v>
      </c>
      <c r="E1744" s="78" t="s">
        <v>9</v>
      </c>
      <c r="F1744" s="41">
        <v>1</v>
      </c>
      <c r="G1744" s="61">
        <v>147</v>
      </c>
      <c r="H1744" s="50">
        <f t="shared" ref="H1744:H1792" si="63">ROUND(G1744/2,2)</f>
        <v>73.5</v>
      </c>
      <c r="I1744" s="48">
        <f t="shared" si="62"/>
        <v>73.5</v>
      </c>
    </row>
    <row r="1745" spans="1:9" s="26" customFormat="1" x14ac:dyDescent="0.2">
      <c r="A1745" s="39">
        <v>1244</v>
      </c>
      <c r="B1745" s="41">
        <v>1113003386</v>
      </c>
      <c r="C1745" s="45" t="s">
        <v>441</v>
      </c>
      <c r="D1745" s="41" t="s">
        <v>589</v>
      </c>
      <c r="E1745" s="78" t="s">
        <v>9</v>
      </c>
      <c r="F1745" s="41">
        <v>1</v>
      </c>
      <c r="G1745" s="61">
        <v>240</v>
      </c>
      <c r="H1745" s="50">
        <f t="shared" si="63"/>
        <v>120</v>
      </c>
      <c r="I1745" s="48">
        <f t="shared" si="62"/>
        <v>120</v>
      </c>
    </row>
    <row r="1746" spans="1:9" s="26" customFormat="1" x14ac:dyDescent="0.2">
      <c r="A1746" s="39">
        <v>1245</v>
      </c>
      <c r="B1746" s="41">
        <v>1113003393</v>
      </c>
      <c r="C1746" s="45" t="s">
        <v>1889</v>
      </c>
      <c r="D1746" s="41" t="s">
        <v>589</v>
      </c>
      <c r="E1746" s="78" t="s">
        <v>9</v>
      </c>
      <c r="F1746" s="41">
        <v>1</v>
      </c>
      <c r="G1746" s="61">
        <v>72</v>
      </c>
      <c r="H1746" s="50">
        <f t="shared" si="63"/>
        <v>36</v>
      </c>
      <c r="I1746" s="48">
        <f t="shared" si="62"/>
        <v>36</v>
      </c>
    </row>
    <row r="1747" spans="1:9" s="26" customFormat="1" x14ac:dyDescent="0.2">
      <c r="A1747" s="39">
        <v>1246</v>
      </c>
      <c r="B1747" s="41">
        <v>1113003408</v>
      </c>
      <c r="C1747" s="45" t="s">
        <v>396</v>
      </c>
      <c r="D1747" s="41" t="s">
        <v>589</v>
      </c>
      <c r="E1747" s="78" t="s">
        <v>9</v>
      </c>
      <c r="F1747" s="41">
        <v>1</v>
      </c>
      <c r="G1747" s="61">
        <v>734</v>
      </c>
      <c r="H1747" s="50">
        <f t="shared" si="63"/>
        <v>367</v>
      </c>
      <c r="I1747" s="48">
        <f t="shared" si="62"/>
        <v>367</v>
      </c>
    </row>
    <row r="1748" spans="1:9" s="26" customFormat="1" x14ac:dyDescent="0.2">
      <c r="A1748" s="39">
        <v>1247</v>
      </c>
      <c r="B1748" s="41">
        <v>1113003427</v>
      </c>
      <c r="C1748" s="45" t="s">
        <v>398</v>
      </c>
      <c r="D1748" s="41" t="s">
        <v>589</v>
      </c>
      <c r="E1748" s="78" t="s">
        <v>9</v>
      </c>
      <c r="F1748" s="41">
        <v>1</v>
      </c>
      <c r="G1748" s="61">
        <v>200</v>
      </c>
      <c r="H1748" s="50">
        <f t="shared" si="63"/>
        <v>100</v>
      </c>
      <c r="I1748" s="48">
        <f t="shared" si="62"/>
        <v>100</v>
      </c>
    </row>
    <row r="1749" spans="1:9" s="26" customFormat="1" x14ac:dyDescent="0.2">
      <c r="A1749" s="39">
        <v>1248</v>
      </c>
      <c r="B1749" s="41">
        <v>1113003429</v>
      </c>
      <c r="C1749" s="45" t="s">
        <v>474</v>
      </c>
      <c r="D1749" s="41" t="s">
        <v>589</v>
      </c>
      <c r="E1749" s="78" t="s">
        <v>9</v>
      </c>
      <c r="F1749" s="41">
        <v>1</v>
      </c>
      <c r="G1749" s="61">
        <v>333</v>
      </c>
      <c r="H1749" s="50">
        <f t="shared" si="63"/>
        <v>166.5</v>
      </c>
      <c r="I1749" s="48">
        <f t="shared" si="62"/>
        <v>166.5</v>
      </c>
    </row>
    <row r="1750" spans="1:9" s="26" customFormat="1" x14ac:dyDescent="0.2">
      <c r="A1750" s="39">
        <v>1249</v>
      </c>
      <c r="B1750" s="41" t="s">
        <v>1890</v>
      </c>
      <c r="C1750" s="45" t="s">
        <v>440</v>
      </c>
      <c r="D1750" s="41" t="s">
        <v>589</v>
      </c>
      <c r="E1750" s="78" t="s">
        <v>9</v>
      </c>
      <c r="F1750" s="41">
        <v>3</v>
      </c>
      <c r="G1750" s="61">
        <v>117</v>
      </c>
      <c r="H1750" s="50">
        <f t="shared" si="63"/>
        <v>58.5</v>
      </c>
      <c r="I1750" s="48">
        <f t="shared" si="62"/>
        <v>58.5</v>
      </c>
    </row>
    <row r="1751" spans="1:9" s="26" customFormat="1" x14ac:dyDescent="0.2">
      <c r="A1751" s="39">
        <v>1250</v>
      </c>
      <c r="B1751" s="41" t="s">
        <v>1891</v>
      </c>
      <c r="C1751" s="45" t="s">
        <v>440</v>
      </c>
      <c r="D1751" s="41" t="s">
        <v>589</v>
      </c>
      <c r="E1751" s="78" t="s">
        <v>9</v>
      </c>
      <c r="F1751" s="41">
        <v>2</v>
      </c>
      <c r="G1751" s="61">
        <v>72</v>
      </c>
      <c r="H1751" s="50">
        <f t="shared" si="63"/>
        <v>36</v>
      </c>
      <c r="I1751" s="48">
        <f t="shared" si="62"/>
        <v>36</v>
      </c>
    </row>
    <row r="1752" spans="1:9" s="26" customFormat="1" x14ac:dyDescent="0.2">
      <c r="A1752" s="39">
        <v>1251</v>
      </c>
      <c r="B1752" s="41">
        <v>1113003437</v>
      </c>
      <c r="C1752" s="45" t="s">
        <v>1892</v>
      </c>
      <c r="D1752" s="41" t="s">
        <v>589</v>
      </c>
      <c r="E1752" s="78" t="s">
        <v>9</v>
      </c>
      <c r="F1752" s="41">
        <v>1</v>
      </c>
      <c r="G1752" s="61">
        <v>46</v>
      </c>
      <c r="H1752" s="50">
        <f t="shared" si="63"/>
        <v>23</v>
      </c>
      <c r="I1752" s="48">
        <f t="shared" si="62"/>
        <v>23</v>
      </c>
    </row>
    <row r="1753" spans="1:9" s="26" customFormat="1" x14ac:dyDescent="0.2">
      <c r="A1753" s="39">
        <v>1252</v>
      </c>
      <c r="B1753" s="53">
        <v>1113003450</v>
      </c>
      <c r="C1753" s="45" t="s">
        <v>472</v>
      </c>
      <c r="D1753" s="53" t="s">
        <v>589</v>
      </c>
      <c r="E1753" s="78" t="s">
        <v>9</v>
      </c>
      <c r="F1753" s="53">
        <v>1</v>
      </c>
      <c r="G1753" s="63">
        <v>325</v>
      </c>
      <c r="H1753" s="68">
        <f>ROUND(G1753/2,2)</f>
        <v>162.5</v>
      </c>
      <c r="I1753" s="65">
        <f t="shared" si="62"/>
        <v>162.5</v>
      </c>
    </row>
    <row r="1754" spans="1:9" s="26" customFormat="1" x14ac:dyDescent="0.2">
      <c r="A1754" s="39">
        <v>1253</v>
      </c>
      <c r="B1754" s="41">
        <v>1113003453</v>
      </c>
      <c r="C1754" s="45" t="s">
        <v>427</v>
      </c>
      <c r="D1754" s="41" t="s">
        <v>589</v>
      </c>
      <c r="E1754" s="78" t="s">
        <v>9</v>
      </c>
      <c r="F1754" s="41">
        <v>1</v>
      </c>
      <c r="G1754" s="61">
        <v>129</v>
      </c>
      <c r="H1754" s="50">
        <f t="shared" si="63"/>
        <v>64.5</v>
      </c>
      <c r="I1754" s="48">
        <f t="shared" si="62"/>
        <v>64.5</v>
      </c>
    </row>
    <row r="1755" spans="1:9" s="26" customFormat="1" x14ac:dyDescent="0.2">
      <c r="A1755" s="39">
        <v>1254</v>
      </c>
      <c r="B1755" s="41">
        <v>1113003456</v>
      </c>
      <c r="C1755" s="45" t="s">
        <v>1893</v>
      </c>
      <c r="D1755" s="41" t="s">
        <v>589</v>
      </c>
      <c r="E1755" s="78" t="s">
        <v>9</v>
      </c>
      <c r="F1755" s="41">
        <v>1</v>
      </c>
      <c r="G1755" s="61">
        <v>135</v>
      </c>
      <c r="H1755" s="50">
        <f t="shared" si="63"/>
        <v>67.5</v>
      </c>
      <c r="I1755" s="48">
        <f t="shared" si="62"/>
        <v>67.5</v>
      </c>
    </row>
    <row r="1756" spans="1:9" s="26" customFormat="1" x14ac:dyDescent="0.2">
      <c r="A1756" s="39">
        <v>1255</v>
      </c>
      <c r="B1756" s="41" t="s">
        <v>1894</v>
      </c>
      <c r="C1756" s="45" t="s">
        <v>1879</v>
      </c>
      <c r="D1756" s="41" t="s">
        <v>589</v>
      </c>
      <c r="E1756" s="78" t="s">
        <v>9</v>
      </c>
      <c r="F1756" s="41">
        <v>5</v>
      </c>
      <c r="G1756" s="61">
        <v>63</v>
      </c>
      <c r="H1756" s="50">
        <f t="shared" si="63"/>
        <v>31.5</v>
      </c>
      <c r="I1756" s="48">
        <f t="shared" si="62"/>
        <v>31.5</v>
      </c>
    </row>
    <row r="1757" spans="1:9" s="26" customFormat="1" x14ac:dyDescent="0.2">
      <c r="A1757" s="39">
        <v>1256</v>
      </c>
      <c r="B1757" s="41">
        <v>1113003461</v>
      </c>
      <c r="C1757" s="45" t="s">
        <v>1895</v>
      </c>
      <c r="D1757" s="41" t="s">
        <v>589</v>
      </c>
      <c r="E1757" s="78" t="s">
        <v>9</v>
      </c>
      <c r="F1757" s="41">
        <v>1</v>
      </c>
      <c r="G1757" s="61">
        <v>55</v>
      </c>
      <c r="H1757" s="50">
        <f t="shared" si="63"/>
        <v>27.5</v>
      </c>
      <c r="I1757" s="48">
        <f t="shared" si="62"/>
        <v>27.5</v>
      </c>
    </row>
    <row r="1758" spans="1:9" s="26" customFormat="1" x14ac:dyDescent="0.2">
      <c r="A1758" s="39">
        <v>1257</v>
      </c>
      <c r="B1758" s="41">
        <v>1113003468</v>
      </c>
      <c r="C1758" s="45" t="s">
        <v>407</v>
      </c>
      <c r="D1758" s="41" t="s">
        <v>589</v>
      </c>
      <c r="E1758" s="78" t="s">
        <v>9</v>
      </c>
      <c r="F1758" s="41">
        <v>1</v>
      </c>
      <c r="G1758" s="61">
        <v>990</v>
      </c>
      <c r="H1758" s="50">
        <f t="shared" si="63"/>
        <v>495</v>
      </c>
      <c r="I1758" s="48">
        <f t="shared" si="62"/>
        <v>495</v>
      </c>
    </row>
    <row r="1759" spans="1:9" s="26" customFormat="1" x14ac:dyDescent="0.2">
      <c r="A1759" s="39">
        <v>1258</v>
      </c>
      <c r="B1759" s="41">
        <v>1113003469</v>
      </c>
      <c r="C1759" s="45" t="s">
        <v>1896</v>
      </c>
      <c r="D1759" s="41" t="s">
        <v>589</v>
      </c>
      <c r="E1759" s="78" t="s">
        <v>9</v>
      </c>
      <c r="F1759" s="41">
        <v>1</v>
      </c>
      <c r="G1759" s="61">
        <v>2295</v>
      </c>
      <c r="H1759" s="50">
        <f t="shared" si="63"/>
        <v>1147.5</v>
      </c>
      <c r="I1759" s="48">
        <f t="shared" si="62"/>
        <v>1147.5</v>
      </c>
    </row>
    <row r="1760" spans="1:9" s="26" customFormat="1" x14ac:dyDescent="0.2">
      <c r="A1760" s="39">
        <v>1259</v>
      </c>
      <c r="B1760" s="41">
        <v>1113003474</v>
      </c>
      <c r="C1760" s="45" t="s">
        <v>450</v>
      </c>
      <c r="D1760" s="41" t="s">
        <v>589</v>
      </c>
      <c r="E1760" s="78" t="s">
        <v>9</v>
      </c>
      <c r="F1760" s="41">
        <v>1</v>
      </c>
      <c r="G1760" s="61">
        <v>800</v>
      </c>
      <c r="H1760" s="50">
        <f t="shared" si="63"/>
        <v>400</v>
      </c>
      <c r="I1760" s="48">
        <f t="shared" si="62"/>
        <v>400</v>
      </c>
    </row>
    <row r="1761" spans="1:9" s="26" customFormat="1" x14ac:dyDescent="0.2">
      <c r="A1761" s="39">
        <v>1260</v>
      </c>
      <c r="B1761" s="41">
        <v>1113003476</v>
      </c>
      <c r="C1761" s="45" t="s">
        <v>1897</v>
      </c>
      <c r="D1761" s="41" t="s">
        <v>589</v>
      </c>
      <c r="E1761" s="78" t="s">
        <v>9</v>
      </c>
      <c r="F1761" s="41">
        <v>1</v>
      </c>
      <c r="G1761" s="61">
        <v>260</v>
      </c>
      <c r="H1761" s="50">
        <f t="shared" si="63"/>
        <v>130</v>
      </c>
      <c r="I1761" s="48">
        <f t="shared" si="62"/>
        <v>130</v>
      </c>
    </row>
    <row r="1762" spans="1:9" s="26" customFormat="1" x14ac:dyDescent="0.2">
      <c r="A1762" s="39">
        <v>1261</v>
      </c>
      <c r="B1762" s="41">
        <v>1113003479</v>
      </c>
      <c r="C1762" s="45" t="s">
        <v>453</v>
      </c>
      <c r="D1762" s="41" t="s">
        <v>589</v>
      </c>
      <c r="E1762" s="78" t="s">
        <v>9</v>
      </c>
      <c r="F1762" s="41">
        <v>1</v>
      </c>
      <c r="G1762" s="61">
        <v>310</v>
      </c>
      <c r="H1762" s="50">
        <f t="shared" si="63"/>
        <v>155</v>
      </c>
      <c r="I1762" s="48">
        <f t="shared" si="62"/>
        <v>155</v>
      </c>
    </row>
    <row r="1763" spans="1:9" s="26" customFormat="1" x14ac:dyDescent="0.2">
      <c r="A1763" s="39">
        <v>1262</v>
      </c>
      <c r="B1763" s="41">
        <v>1113003481</v>
      </c>
      <c r="C1763" s="45" t="s">
        <v>1898</v>
      </c>
      <c r="D1763" s="41" t="s">
        <v>589</v>
      </c>
      <c r="E1763" s="78" t="s">
        <v>9</v>
      </c>
      <c r="F1763" s="81">
        <v>1</v>
      </c>
      <c r="G1763" s="61">
        <v>182</v>
      </c>
      <c r="H1763" s="50">
        <f t="shared" si="63"/>
        <v>91</v>
      </c>
      <c r="I1763" s="48">
        <f t="shared" si="62"/>
        <v>91</v>
      </c>
    </row>
    <row r="1764" spans="1:9" s="26" customFormat="1" x14ac:dyDescent="0.2">
      <c r="A1764" s="39">
        <v>1263</v>
      </c>
      <c r="B1764" s="41" t="s">
        <v>1899</v>
      </c>
      <c r="C1764" s="45" t="s">
        <v>403</v>
      </c>
      <c r="D1764" s="41" t="s">
        <v>589</v>
      </c>
      <c r="E1764" s="78" t="s">
        <v>9</v>
      </c>
      <c r="F1764" s="41">
        <v>2</v>
      </c>
      <c r="G1764" s="61">
        <v>200</v>
      </c>
      <c r="H1764" s="50">
        <f t="shared" si="63"/>
        <v>100</v>
      </c>
      <c r="I1764" s="48">
        <f t="shared" si="62"/>
        <v>100</v>
      </c>
    </row>
    <row r="1765" spans="1:9" s="26" customFormat="1" x14ac:dyDescent="0.2">
      <c r="A1765" s="39">
        <v>1264</v>
      </c>
      <c r="B1765" s="41" t="s">
        <v>1900</v>
      </c>
      <c r="C1765" s="45" t="s">
        <v>403</v>
      </c>
      <c r="D1765" s="41" t="s">
        <v>589</v>
      </c>
      <c r="E1765" s="78" t="s">
        <v>9</v>
      </c>
      <c r="F1765" s="41">
        <v>2</v>
      </c>
      <c r="G1765" s="61">
        <v>319</v>
      </c>
      <c r="H1765" s="50">
        <f t="shared" si="63"/>
        <v>159.5</v>
      </c>
      <c r="I1765" s="48">
        <f t="shared" si="62"/>
        <v>159.5</v>
      </c>
    </row>
    <row r="1766" spans="1:9" s="26" customFormat="1" x14ac:dyDescent="0.2">
      <c r="A1766" s="39">
        <v>1265</v>
      </c>
      <c r="B1766" s="41" t="s">
        <v>1901</v>
      </c>
      <c r="C1766" s="45" t="s">
        <v>403</v>
      </c>
      <c r="D1766" s="41" t="s">
        <v>589</v>
      </c>
      <c r="E1766" s="78" t="s">
        <v>9</v>
      </c>
      <c r="F1766" s="41">
        <v>7</v>
      </c>
      <c r="G1766" s="61">
        <v>749.98</v>
      </c>
      <c r="H1766" s="50">
        <f t="shared" si="63"/>
        <v>374.99</v>
      </c>
      <c r="I1766" s="48">
        <f t="shared" si="62"/>
        <v>374.99</v>
      </c>
    </row>
    <row r="1767" spans="1:9" s="26" customFormat="1" x14ac:dyDescent="0.2">
      <c r="A1767" s="39">
        <v>1266</v>
      </c>
      <c r="B1767" s="41">
        <v>1113003865</v>
      </c>
      <c r="C1767" s="45" t="s">
        <v>1902</v>
      </c>
      <c r="D1767" s="41" t="s">
        <v>589</v>
      </c>
      <c r="E1767" s="78" t="s">
        <v>9</v>
      </c>
      <c r="F1767" s="41">
        <v>1</v>
      </c>
      <c r="G1767" s="61">
        <v>225</v>
      </c>
      <c r="H1767" s="50">
        <f t="shared" si="63"/>
        <v>112.5</v>
      </c>
      <c r="I1767" s="48">
        <f t="shared" si="62"/>
        <v>112.5</v>
      </c>
    </row>
    <row r="1768" spans="1:9" s="26" customFormat="1" x14ac:dyDescent="0.2">
      <c r="A1768" s="39">
        <v>1267</v>
      </c>
      <c r="B1768" s="41" t="s">
        <v>1903</v>
      </c>
      <c r="C1768" s="45" t="s">
        <v>399</v>
      </c>
      <c r="D1768" s="41" t="s">
        <v>589</v>
      </c>
      <c r="E1768" s="78" t="s">
        <v>9</v>
      </c>
      <c r="F1768" s="41">
        <v>4</v>
      </c>
      <c r="G1768" s="61">
        <v>424.08</v>
      </c>
      <c r="H1768" s="50">
        <f t="shared" si="63"/>
        <v>212.04</v>
      </c>
      <c r="I1768" s="48">
        <f t="shared" si="62"/>
        <v>212.04</v>
      </c>
    </row>
    <row r="1769" spans="1:9" s="26" customFormat="1" x14ac:dyDescent="0.2">
      <c r="A1769" s="39">
        <v>1268</v>
      </c>
      <c r="B1769" s="41">
        <v>1113003881</v>
      </c>
      <c r="C1769" s="45" t="s">
        <v>78</v>
      </c>
      <c r="D1769" s="41" t="s">
        <v>589</v>
      </c>
      <c r="E1769" s="78" t="s">
        <v>9</v>
      </c>
      <c r="F1769" s="41">
        <v>1</v>
      </c>
      <c r="G1769" s="61">
        <v>4088.88</v>
      </c>
      <c r="H1769" s="50">
        <f t="shared" si="63"/>
        <v>2044.44</v>
      </c>
      <c r="I1769" s="48">
        <f t="shared" si="62"/>
        <v>2044.44</v>
      </c>
    </row>
    <row r="1770" spans="1:9" s="26" customFormat="1" x14ac:dyDescent="0.2">
      <c r="A1770" s="39">
        <v>1269</v>
      </c>
      <c r="B1770" s="41">
        <v>1113003894</v>
      </c>
      <c r="C1770" s="45" t="s">
        <v>385</v>
      </c>
      <c r="D1770" s="41" t="s">
        <v>589</v>
      </c>
      <c r="E1770" s="78" t="s">
        <v>9</v>
      </c>
      <c r="F1770" s="41">
        <v>1</v>
      </c>
      <c r="G1770" s="61">
        <v>315</v>
      </c>
      <c r="H1770" s="50">
        <f t="shared" si="63"/>
        <v>157.5</v>
      </c>
      <c r="I1770" s="48">
        <f t="shared" si="62"/>
        <v>157.5</v>
      </c>
    </row>
    <row r="1771" spans="1:9" s="26" customFormat="1" x14ac:dyDescent="0.2">
      <c r="A1771" s="39">
        <v>1270</v>
      </c>
      <c r="B1771" s="41">
        <v>1113003895</v>
      </c>
      <c r="C1771" s="45" t="s">
        <v>1904</v>
      </c>
      <c r="D1771" s="41" t="s">
        <v>589</v>
      </c>
      <c r="E1771" s="78" t="s">
        <v>9</v>
      </c>
      <c r="F1771" s="41">
        <v>1</v>
      </c>
      <c r="G1771" s="61">
        <v>1020</v>
      </c>
      <c r="H1771" s="50">
        <f t="shared" si="63"/>
        <v>510</v>
      </c>
      <c r="I1771" s="48">
        <f t="shared" si="62"/>
        <v>510</v>
      </c>
    </row>
    <row r="1772" spans="1:9" s="26" customFormat="1" x14ac:dyDescent="0.2">
      <c r="A1772" s="39">
        <v>1271</v>
      </c>
      <c r="B1772" s="41">
        <v>1113004001</v>
      </c>
      <c r="C1772" s="45" t="s">
        <v>438</v>
      </c>
      <c r="D1772" s="41" t="s">
        <v>589</v>
      </c>
      <c r="E1772" s="78" t="s">
        <v>9</v>
      </c>
      <c r="F1772" s="41">
        <v>1</v>
      </c>
      <c r="G1772" s="61">
        <v>2050</v>
      </c>
      <c r="H1772" s="50">
        <f t="shared" si="63"/>
        <v>1025</v>
      </c>
      <c r="I1772" s="48">
        <f t="shared" si="62"/>
        <v>1025</v>
      </c>
    </row>
    <row r="1773" spans="1:9" s="26" customFormat="1" x14ac:dyDescent="0.2">
      <c r="A1773" s="39">
        <v>1272</v>
      </c>
      <c r="B1773" s="41">
        <v>1113004005</v>
      </c>
      <c r="C1773" s="45" t="s">
        <v>392</v>
      </c>
      <c r="D1773" s="41" t="s">
        <v>589</v>
      </c>
      <c r="E1773" s="78" t="s">
        <v>9</v>
      </c>
      <c r="F1773" s="41">
        <v>1</v>
      </c>
      <c r="G1773" s="61">
        <v>4919.4399999999996</v>
      </c>
      <c r="H1773" s="50">
        <f t="shared" si="63"/>
        <v>2459.7199999999998</v>
      </c>
      <c r="I1773" s="48">
        <f t="shared" si="62"/>
        <v>2459.7199999999998</v>
      </c>
    </row>
    <row r="1774" spans="1:9" s="26" customFormat="1" x14ac:dyDescent="0.2">
      <c r="A1774" s="39">
        <v>1273</v>
      </c>
      <c r="B1774" s="41" t="s">
        <v>1905</v>
      </c>
      <c r="C1774" s="45" t="s">
        <v>404</v>
      </c>
      <c r="D1774" s="41" t="s">
        <v>589</v>
      </c>
      <c r="E1774" s="78" t="s">
        <v>9</v>
      </c>
      <c r="F1774" s="41">
        <v>2</v>
      </c>
      <c r="G1774" s="61">
        <v>2530</v>
      </c>
      <c r="H1774" s="50">
        <f t="shared" si="63"/>
        <v>1265</v>
      </c>
      <c r="I1774" s="48">
        <f t="shared" si="62"/>
        <v>1265</v>
      </c>
    </row>
    <row r="1775" spans="1:9" s="26" customFormat="1" x14ac:dyDescent="0.2">
      <c r="A1775" s="39">
        <v>1274</v>
      </c>
      <c r="B1775" s="41" t="s">
        <v>1906</v>
      </c>
      <c r="C1775" s="45" t="s">
        <v>405</v>
      </c>
      <c r="D1775" s="41" t="s">
        <v>589</v>
      </c>
      <c r="E1775" s="78" t="s">
        <v>9</v>
      </c>
      <c r="F1775" s="41">
        <v>2</v>
      </c>
      <c r="G1775" s="61">
        <v>3061.4</v>
      </c>
      <c r="H1775" s="50">
        <f t="shared" si="63"/>
        <v>1530.7</v>
      </c>
      <c r="I1775" s="48">
        <f t="shared" si="62"/>
        <v>1530.7</v>
      </c>
    </row>
    <row r="1776" spans="1:9" s="26" customFormat="1" x14ac:dyDescent="0.2">
      <c r="A1776" s="39">
        <v>1275</v>
      </c>
      <c r="B1776" s="41" t="s">
        <v>1907</v>
      </c>
      <c r="C1776" s="45" t="s">
        <v>406</v>
      </c>
      <c r="D1776" s="41" t="s">
        <v>589</v>
      </c>
      <c r="E1776" s="78" t="s">
        <v>9</v>
      </c>
      <c r="F1776" s="41">
        <v>2</v>
      </c>
      <c r="G1776" s="61">
        <v>1141.4000000000001</v>
      </c>
      <c r="H1776" s="50">
        <f t="shared" si="63"/>
        <v>570.70000000000005</v>
      </c>
      <c r="I1776" s="48">
        <f t="shared" si="62"/>
        <v>570.70000000000005</v>
      </c>
    </row>
    <row r="1777" spans="1:9" s="26" customFormat="1" x14ac:dyDescent="0.2">
      <c r="A1777" s="39">
        <v>1276</v>
      </c>
      <c r="B1777" s="41" t="s">
        <v>1908</v>
      </c>
      <c r="C1777" s="45" t="s">
        <v>1909</v>
      </c>
      <c r="D1777" s="41" t="s">
        <v>589</v>
      </c>
      <c r="E1777" s="78" t="s">
        <v>9</v>
      </c>
      <c r="F1777" s="41">
        <v>3</v>
      </c>
      <c r="G1777" s="61">
        <v>4670.04</v>
      </c>
      <c r="H1777" s="50">
        <f t="shared" si="63"/>
        <v>2335.02</v>
      </c>
      <c r="I1777" s="48">
        <f t="shared" si="62"/>
        <v>2335.02</v>
      </c>
    </row>
    <row r="1778" spans="1:9" s="26" customFormat="1" x14ac:dyDescent="0.2">
      <c r="A1778" s="39">
        <v>1277</v>
      </c>
      <c r="B1778" s="41" t="s">
        <v>1910</v>
      </c>
      <c r="C1778" s="45" t="s">
        <v>1911</v>
      </c>
      <c r="D1778" s="41" t="s">
        <v>589</v>
      </c>
      <c r="E1778" s="78" t="s">
        <v>9</v>
      </c>
      <c r="F1778" s="41">
        <v>9</v>
      </c>
      <c r="G1778" s="61">
        <v>14509.98</v>
      </c>
      <c r="H1778" s="50">
        <f t="shared" si="63"/>
        <v>7254.99</v>
      </c>
      <c r="I1778" s="48">
        <f t="shared" si="62"/>
        <v>7254.99</v>
      </c>
    </row>
    <row r="1779" spans="1:9" s="26" customFormat="1" x14ac:dyDescent="0.2">
      <c r="A1779" s="39">
        <v>1278</v>
      </c>
      <c r="B1779" s="41">
        <v>1113004155</v>
      </c>
      <c r="C1779" s="45" t="s">
        <v>1336</v>
      </c>
      <c r="D1779" s="41" t="s">
        <v>589</v>
      </c>
      <c r="E1779" s="78" t="s">
        <v>9</v>
      </c>
      <c r="F1779" s="41">
        <v>1</v>
      </c>
      <c r="G1779" s="61">
        <v>1190</v>
      </c>
      <c r="H1779" s="50">
        <f t="shared" si="63"/>
        <v>595</v>
      </c>
      <c r="I1779" s="48">
        <f t="shared" si="62"/>
        <v>595</v>
      </c>
    </row>
    <row r="1780" spans="1:9" s="26" customFormat="1" x14ac:dyDescent="0.2">
      <c r="A1780" s="39">
        <v>1279</v>
      </c>
      <c r="B1780" s="41" t="s">
        <v>1912</v>
      </c>
      <c r="C1780" s="45" t="s">
        <v>1913</v>
      </c>
      <c r="D1780" s="41" t="s">
        <v>589</v>
      </c>
      <c r="E1780" s="78" t="s">
        <v>9</v>
      </c>
      <c r="F1780" s="41">
        <v>3</v>
      </c>
      <c r="G1780" s="61">
        <v>600</v>
      </c>
      <c r="H1780" s="50">
        <f t="shared" si="63"/>
        <v>300</v>
      </c>
      <c r="I1780" s="48">
        <f t="shared" si="62"/>
        <v>300</v>
      </c>
    </row>
    <row r="1781" spans="1:9" s="26" customFormat="1" x14ac:dyDescent="0.2">
      <c r="A1781" s="39">
        <v>1280</v>
      </c>
      <c r="B1781" s="41">
        <v>1113004156</v>
      </c>
      <c r="C1781" s="45" t="s">
        <v>1914</v>
      </c>
      <c r="D1781" s="41" t="s">
        <v>589</v>
      </c>
      <c r="E1781" s="78" t="s">
        <v>9</v>
      </c>
      <c r="F1781" s="41">
        <v>1</v>
      </c>
      <c r="G1781" s="61">
        <v>238</v>
      </c>
      <c r="H1781" s="50">
        <f t="shared" si="63"/>
        <v>119</v>
      </c>
      <c r="I1781" s="48">
        <f t="shared" si="62"/>
        <v>119</v>
      </c>
    </row>
    <row r="1782" spans="1:9" s="26" customFormat="1" x14ac:dyDescent="0.2">
      <c r="A1782" s="39">
        <v>1281</v>
      </c>
      <c r="B1782" s="41">
        <v>1113004157</v>
      </c>
      <c r="C1782" s="45" t="s">
        <v>1915</v>
      </c>
      <c r="D1782" s="41">
        <v>2019</v>
      </c>
      <c r="E1782" s="78" t="s">
        <v>9</v>
      </c>
      <c r="F1782" s="41">
        <v>1</v>
      </c>
      <c r="G1782" s="61">
        <v>72</v>
      </c>
      <c r="H1782" s="50">
        <f t="shared" si="63"/>
        <v>36</v>
      </c>
      <c r="I1782" s="48">
        <f t="shared" si="62"/>
        <v>36</v>
      </c>
    </row>
    <row r="1783" spans="1:9" s="26" customFormat="1" x14ac:dyDescent="0.2">
      <c r="A1783" s="39">
        <v>1282</v>
      </c>
      <c r="B1783" s="41">
        <v>1113004158</v>
      </c>
      <c r="C1783" s="45" t="s">
        <v>1916</v>
      </c>
      <c r="D1783" s="41">
        <v>2019</v>
      </c>
      <c r="E1783" s="78" t="s">
        <v>9</v>
      </c>
      <c r="F1783" s="41">
        <v>1</v>
      </c>
      <c r="G1783" s="61">
        <v>410</v>
      </c>
      <c r="H1783" s="50">
        <f t="shared" si="63"/>
        <v>205</v>
      </c>
      <c r="I1783" s="48">
        <f t="shared" si="62"/>
        <v>205</v>
      </c>
    </row>
    <row r="1784" spans="1:9" s="26" customFormat="1" x14ac:dyDescent="0.2">
      <c r="A1784" s="39">
        <v>1283</v>
      </c>
      <c r="B1784" s="41" t="s">
        <v>1917</v>
      </c>
      <c r="C1784" s="45" t="s">
        <v>1918</v>
      </c>
      <c r="D1784" s="41">
        <v>2019</v>
      </c>
      <c r="E1784" s="78" t="s">
        <v>9</v>
      </c>
      <c r="F1784" s="41">
        <v>1</v>
      </c>
      <c r="G1784" s="61">
        <v>330</v>
      </c>
      <c r="H1784" s="50">
        <f t="shared" si="63"/>
        <v>165</v>
      </c>
      <c r="I1784" s="48">
        <f t="shared" si="62"/>
        <v>165</v>
      </c>
    </row>
    <row r="1785" spans="1:9" s="26" customFormat="1" x14ac:dyDescent="0.2">
      <c r="A1785" s="39">
        <v>1284</v>
      </c>
      <c r="B1785" s="41">
        <v>1113004160</v>
      </c>
      <c r="C1785" s="45" t="s">
        <v>1919</v>
      </c>
      <c r="D1785" s="41">
        <v>2019</v>
      </c>
      <c r="E1785" s="78" t="s">
        <v>9</v>
      </c>
      <c r="F1785" s="41">
        <v>1</v>
      </c>
      <c r="G1785" s="61">
        <v>533</v>
      </c>
      <c r="H1785" s="50">
        <f t="shared" si="63"/>
        <v>266.5</v>
      </c>
      <c r="I1785" s="48">
        <f t="shared" si="62"/>
        <v>266.5</v>
      </c>
    </row>
    <row r="1786" spans="1:9" s="26" customFormat="1" x14ac:dyDescent="0.2">
      <c r="A1786" s="39">
        <v>1285</v>
      </c>
      <c r="B1786" s="41">
        <v>1113004161</v>
      </c>
      <c r="C1786" s="45" t="s">
        <v>411</v>
      </c>
      <c r="D1786" s="41" t="s">
        <v>589</v>
      </c>
      <c r="E1786" s="78" t="s">
        <v>9</v>
      </c>
      <c r="F1786" s="41">
        <v>1</v>
      </c>
      <c r="G1786" s="61">
        <v>304.75</v>
      </c>
      <c r="H1786" s="50">
        <f t="shared" si="63"/>
        <v>152.38</v>
      </c>
      <c r="I1786" s="48">
        <f t="shared" si="62"/>
        <v>152.37</v>
      </c>
    </row>
    <row r="1787" spans="1:9" s="26" customFormat="1" x14ac:dyDescent="0.2">
      <c r="A1787" s="39">
        <v>1286</v>
      </c>
      <c r="B1787" s="41">
        <v>1113004165</v>
      </c>
      <c r="C1787" s="45" t="s">
        <v>447</v>
      </c>
      <c r="D1787" s="41" t="s">
        <v>589</v>
      </c>
      <c r="E1787" s="78" t="s">
        <v>9</v>
      </c>
      <c r="F1787" s="41">
        <v>1</v>
      </c>
      <c r="G1787" s="61">
        <v>2690</v>
      </c>
      <c r="H1787" s="50">
        <f t="shared" si="63"/>
        <v>1345</v>
      </c>
      <c r="I1787" s="48">
        <f t="shared" si="62"/>
        <v>1345</v>
      </c>
    </row>
    <row r="1788" spans="1:9" s="26" customFormat="1" x14ac:dyDescent="0.2">
      <c r="A1788" s="39">
        <v>1287</v>
      </c>
      <c r="B1788" s="41">
        <v>1113004167</v>
      </c>
      <c r="C1788" s="45" t="s">
        <v>1920</v>
      </c>
      <c r="D1788" s="41" t="s">
        <v>589</v>
      </c>
      <c r="E1788" s="78" t="s">
        <v>9</v>
      </c>
      <c r="F1788" s="41">
        <v>3</v>
      </c>
      <c r="G1788" s="61">
        <v>3432</v>
      </c>
      <c r="H1788" s="50">
        <f t="shared" si="63"/>
        <v>1716</v>
      </c>
      <c r="I1788" s="48">
        <f t="shared" si="62"/>
        <v>1716</v>
      </c>
    </row>
    <row r="1789" spans="1:9" s="26" customFormat="1" x14ac:dyDescent="0.2">
      <c r="A1789" s="39">
        <v>1288</v>
      </c>
      <c r="B1789" s="41">
        <v>1113004168</v>
      </c>
      <c r="C1789" s="45" t="s">
        <v>465</v>
      </c>
      <c r="D1789" s="41" t="s">
        <v>589</v>
      </c>
      <c r="E1789" s="78" t="s">
        <v>9</v>
      </c>
      <c r="F1789" s="41">
        <v>3</v>
      </c>
      <c r="G1789" s="61">
        <v>6200.76</v>
      </c>
      <c r="H1789" s="50">
        <f t="shared" si="63"/>
        <v>3100.38</v>
      </c>
      <c r="I1789" s="48">
        <f t="shared" si="62"/>
        <v>3100.38</v>
      </c>
    </row>
    <row r="1790" spans="1:9" s="26" customFormat="1" x14ac:dyDescent="0.2">
      <c r="A1790" s="39">
        <v>1289</v>
      </c>
      <c r="B1790" s="41">
        <v>1113004169</v>
      </c>
      <c r="C1790" s="45" t="s">
        <v>467</v>
      </c>
      <c r="D1790" s="41" t="s">
        <v>589</v>
      </c>
      <c r="E1790" s="78" t="s">
        <v>9</v>
      </c>
      <c r="F1790" s="41">
        <v>1</v>
      </c>
      <c r="G1790" s="61">
        <v>494</v>
      </c>
      <c r="H1790" s="50">
        <f t="shared" si="63"/>
        <v>247</v>
      </c>
      <c r="I1790" s="48">
        <f t="shared" si="62"/>
        <v>247</v>
      </c>
    </row>
    <row r="1791" spans="1:9" s="26" customFormat="1" x14ac:dyDescent="0.2">
      <c r="A1791" s="39">
        <v>1290</v>
      </c>
      <c r="B1791" s="41">
        <v>1113013437</v>
      </c>
      <c r="C1791" s="45" t="s">
        <v>1921</v>
      </c>
      <c r="D1791" s="41" t="s">
        <v>589</v>
      </c>
      <c r="E1791" s="78" t="s">
        <v>9</v>
      </c>
      <c r="F1791" s="41">
        <v>1</v>
      </c>
      <c r="G1791" s="61">
        <v>46</v>
      </c>
      <c r="H1791" s="50">
        <f t="shared" si="63"/>
        <v>23</v>
      </c>
      <c r="I1791" s="48">
        <f t="shared" si="62"/>
        <v>23</v>
      </c>
    </row>
    <row r="1792" spans="1:9" s="26" customFormat="1" x14ac:dyDescent="0.2">
      <c r="A1792" s="39">
        <v>1291</v>
      </c>
      <c r="B1792" s="41" t="s">
        <v>324</v>
      </c>
      <c r="C1792" s="45" t="s">
        <v>2369</v>
      </c>
      <c r="D1792" s="41">
        <v>2018</v>
      </c>
      <c r="E1792" s="78" t="s">
        <v>9</v>
      </c>
      <c r="F1792" s="41">
        <v>1</v>
      </c>
      <c r="G1792" s="61">
        <v>342</v>
      </c>
      <c r="H1792" s="50">
        <f t="shared" si="63"/>
        <v>171</v>
      </c>
      <c r="I1792" s="48">
        <f t="shared" si="62"/>
        <v>171</v>
      </c>
    </row>
    <row r="1793" spans="1:11" s="26" customFormat="1" x14ac:dyDescent="0.2">
      <c r="A1793" s="39">
        <v>1292</v>
      </c>
      <c r="B1793" s="41">
        <v>11138000</v>
      </c>
      <c r="C1793" s="45" t="s">
        <v>1337</v>
      </c>
      <c r="D1793" s="41">
        <v>2008</v>
      </c>
      <c r="E1793" s="78" t="s">
        <v>9</v>
      </c>
      <c r="F1793" s="41">
        <v>3</v>
      </c>
      <c r="G1793" s="61">
        <v>41</v>
      </c>
      <c r="H1793" s="50">
        <v>0</v>
      </c>
      <c r="I1793" s="48">
        <f t="shared" ref="I1793:I1831" si="64">G1793-H1793</f>
        <v>41</v>
      </c>
      <c r="J1793" s="26">
        <v>850082.66</v>
      </c>
      <c r="K1793" s="26">
        <v>425041.33</v>
      </c>
    </row>
    <row r="1794" spans="1:11" s="26" customFormat="1" x14ac:dyDescent="0.2">
      <c r="A1794" s="39">
        <v>1293</v>
      </c>
      <c r="B1794" s="41">
        <v>11138001</v>
      </c>
      <c r="C1794" s="45" t="s">
        <v>1338</v>
      </c>
      <c r="D1794" s="41">
        <v>2008</v>
      </c>
      <c r="E1794" s="78" t="s">
        <v>9</v>
      </c>
      <c r="F1794" s="41">
        <v>2</v>
      </c>
      <c r="G1794" s="61">
        <v>73</v>
      </c>
      <c r="H1794" s="50">
        <v>0</v>
      </c>
      <c r="I1794" s="48">
        <f t="shared" si="64"/>
        <v>73</v>
      </c>
    </row>
    <row r="1795" spans="1:11" s="26" customFormat="1" x14ac:dyDescent="0.2">
      <c r="A1795" s="39">
        <v>1294</v>
      </c>
      <c r="B1795" s="41">
        <v>11138002</v>
      </c>
      <c r="C1795" s="45" t="s">
        <v>783</v>
      </c>
      <c r="D1795" s="41">
        <v>2008</v>
      </c>
      <c r="E1795" s="78" t="s">
        <v>9</v>
      </c>
      <c r="F1795" s="41">
        <v>2</v>
      </c>
      <c r="G1795" s="61">
        <v>49</v>
      </c>
      <c r="H1795" s="50">
        <v>0</v>
      </c>
      <c r="I1795" s="48">
        <f t="shared" si="64"/>
        <v>49</v>
      </c>
    </row>
    <row r="1796" spans="1:11" s="26" customFormat="1" x14ac:dyDescent="0.2">
      <c r="A1796" s="39">
        <v>1295</v>
      </c>
      <c r="B1796" s="41">
        <v>11138003</v>
      </c>
      <c r="C1796" s="45" t="s">
        <v>787</v>
      </c>
      <c r="D1796" s="41">
        <v>2008</v>
      </c>
      <c r="E1796" s="78" t="s">
        <v>9</v>
      </c>
      <c r="F1796" s="41">
        <v>3</v>
      </c>
      <c r="G1796" s="61">
        <v>362</v>
      </c>
      <c r="H1796" s="50">
        <v>0</v>
      </c>
      <c r="I1796" s="48">
        <f t="shared" si="64"/>
        <v>362</v>
      </c>
    </row>
    <row r="1797" spans="1:11" s="26" customFormat="1" x14ac:dyDescent="0.2">
      <c r="A1797" s="39">
        <v>1296</v>
      </c>
      <c r="B1797" s="41">
        <v>11138004</v>
      </c>
      <c r="C1797" s="45" t="s">
        <v>1339</v>
      </c>
      <c r="D1797" s="41">
        <v>2008</v>
      </c>
      <c r="E1797" s="78" t="s">
        <v>9</v>
      </c>
      <c r="F1797" s="41">
        <v>3</v>
      </c>
      <c r="G1797" s="61">
        <v>27</v>
      </c>
      <c r="H1797" s="50">
        <v>0</v>
      </c>
      <c r="I1797" s="48">
        <f t="shared" si="64"/>
        <v>27</v>
      </c>
    </row>
    <row r="1798" spans="1:11" s="26" customFormat="1" x14ac:dyDescent="0.2">
      <c r="A1798" s="39">
        <v>1297</v>
      </c>
      <c r="B1798" s="41">
        <v>11138005</v>
      </c>
      <c r="C1798" s="45" t="s">
        <v>1340</v>
      </c>
      <c r="D1798" s="41">
        <v>2008</v>
      </c>
      <c r="E1798" s="78" t="s">
        <v>9</v>
      </c>
      <c r="F1798" s="41">
        <v>2</v>
      </c>
      <c r="G1798" s="61">
        <v>36</v>
      </c>
      <c r="H1798" s="50">
        <v>0</v>
      </c>
      <c r="I1798" s="48">
        <f t="shared" si="64"/>
        <v>36</v>
      </c>
    </row>
    <row r="1799" spans="1:11" s="26" customFormat="1" x14ac:dyDescent="0.2">
      <c r="A1799" s="39">
        <v>1298</v>
      </c>
      <c r="B1799" s="41">
        <v>11138006</v>
      </c>
      <c r="C1799" s="45" t="s">
        <v>784</v>
      </c>
      <c r="D1799" s="41">
        <v>2008</v>
      </c>
      <c r="E1799" s="78" t="s">
        <v>9</v>
      </c>
      <c r="F1799" s="41">
        <v>2</v>
      </c>
      <c r="G1799" s="61">
        <v>36</v>
      </c>
      <c r="H1799" s="50">
        <v>0</v>
      </c>
      <c r="I1799" s="48">
        <f t="shared" si="64"/>
        <v>36</v>
      </c>
    </row>
    <row r="1800" spans="1:11" s="26" customFormat="1" x14ac:dyDescent="0.2">
      <c r="A1800" s="39">
        <v>1299</v>
      </c>
      <c r="B1800" s="41">
        <v>11138007</v>
      </c>
      <c r="C1800" s="45" t="s">
        <v>1341</v>
      </c>
      <c r="D1800" s="41">
        <v>2008</v>
      </c>
      <c r="E1800" s="78" t="s">
        <v>9</v>
      </c>
      <c r="F1800" s="41">
        <v>2</v>
      </c>
      <c r="G1800" s="61">
        <v>49</v>
      </c>
      <c r="H1800" s="50">
        <v>0</v>
      </c>
      <c r="I1800" s="48">
        <f t="shared" si="64"/>
        <v>49</v>
      </c>
    </row>
    <row r="1801" spans="1:11" s="26" customFormat="1" x14ac:dyDescent="0.2">
      <c r="A1801" s="39">
        <v>1300</v>
      </c>
      <c r="B1801" s="41">
        <v>11138008</v>
      </c>
      <c r="C1801" s="45" t="s">
        <v>1342</v>
      </c>
      <c r="D1801" s="41">
        <v>2008</v>
      </c>
      <c r="E1801" s="78" t="s">
        <v>9</v>
      </c>
      <c r="F1801" s="41">
        <v>10</v>
      </c>
      <c r="G1801" s="61">
        <v>125</v>
      </c>
      <c r="H1801" s="50">
        <v>0</v>
      </c>
      <c r="I1801" s="48">
        <f t="shared" si="64"/>
        <v>125</v>
      </c>
    </row>
    <row r="1802" spans="1:11" s="26" customFormat="1" x14ac:dyDescent="0.2">
      <c r="A1802" s="39">
        <v>1301</v>
      </c>
      <c r="B1802" s="41" t="s">
        <v>203</v>
      </c>
      <c r="C1802" s="45" t="s">
        <v>204</v>
      </c>
      <c r="D1802" s="41">
        <v>2014</v>
      </c>
      <c r="E1802" s="78" t="s">
        <v>9</v>
      </c>
      <c r="F1802" s="41">
        <v>2</v>
      </c>
      <c r="G1802" s="61">
        <v>160</v>
      </c>
      <c r="H1802" s="50">
        <f t="shared" ref="H1802:H1831" si="65">ROUND(G1802/2,2)</f>
        <v>80</v>
      </c>
      <c r="I1802" s="48">
        <f t="shared" si="64"/>
        <v>80</v>
      </c>
    </row>
    <row r="1803" spans="1:11" s="26" customFormat="1" x14ac:dyDescent="0.2">
      <c r="A1803" s="39">
        <v>1302</v>
      </c>
      <c r="B1803" s="41" t="s">
        <v>205</v>
      </c>
      <c r="C1803" s="45" t="s">
        <v>206</v>
      </c>
      <c r="D1803" s="41">
        <v>2014</v>
      </c>
      <c r="E1803" s="78" t="s">
        <v>9</v>
      </c>
      <c r="F1803" s="41">
        <v>2</v>
      </c>
      <c r="G1803" s="61">
        <v>64</v>
      </c>
      <c r="H1803" s="50">
        <f t="shared" si="65"/>
        <v>32</v>
      </c>
      <c r="I1803" s="48">
        <f t="shared" si="64"/>
        <v>32</v>
      </c>
    </row>
    <row r="1804" spans="1:11" s="26" customFormat="1" x14ac:dyDescent="0.2">
      <c r="A1804" s="39">
        <v>1303</v>
      </c>
      <c r="B1804" s="41" t="s">
        <v>207</v>
      </c>
      <c r="C1804" s="45" t="s">
        <v>206</v>
      </c>
      <c r="D1804" s="41">
        <v>2013</v>
      </c>
      <c r="E1804" s="78" t="s">
        <v>9</v>
      </c>
      <c r="F1804" s="41">
        <v>4</v>
      </c>
      <c r="G1804" s="61">
        <v>240</v>
      </c>
      <c r="H1804" s="50">
        <f t="shared" si="65"/>
        <v>120</v>
      </c>
      <c r="I1804" s="48">
        <f t="shared" si="64"/>
        <v>120</v>
      </c>
    </row>
    <row r="1805" spans="1:11" s="26" customFormat="1" x14ac:dyDescent="0.2">
      <c r="A1805" s="39">
        <v>1304</v>
      </c>
      <c r="B1805" s="41" t="s">
        <v>208</v>
      </c>
      <c r="C1805" s="45" t="s">
        <v>209</v>
      </c>
      <c r="D1805" s="41">
        <v>2015</v>
      </c>
      <c r="E1805" s="78" t="s">
        <v>9</v>
      </c>
      <c r="F1805" s="41">
        <v>2</v>
      </c>
      <c r="G1805" s="61">
        <v>176</v>
      </c>
      <c r="H1805" s="50">
        <f t="shared" si="65"/>
        <v>88</v>
      </c>
      <c r="I1805" s="48">
        <f t="shared" si="64"/>
        <v>88</v>
      </c>
    </row>
    <row r="1806" spans="1:11" s="26" customFormat="1" x14ac:dyDescent="0.2">
      <c r="A1806" s="39">
        <v>1305</v>
      </c>
      <c r="B1806" s="41" t="s">
        <v>210</v>
      </c>
      <c r="C1806" s="45" t="s">
        <v>211</v>
      </c>
      <c r="D1806" s="41">
        <v>2014</v>
      </c>
      <c r="E1806" s="78" t="s">
        <v>9</v>
      </c>
      <c r="F1806" s="41">
        <v>15</v>
      </c>
      <c r="G1806" s="61">
        <v>765</v>
      </c>
      <c r="H1806" s="50">
        <f t="shared" si="65"/>
        <v>382.5</v>
      </c>
      <c r="I1806" s="48">
        <f t="shared" si="64"/>
        <v>382.5</v>
      </c>
    </row>
    <row r="1807" spans="1:11" s="26" customFormat="1" x14ac:dyDescent="0.2">
      <c r="A1807" s="39">
        <v>1306</v>
      </c>
      <c r="B1807" s="41" t="s">
        <v>212</v>
      </c>
      <c r="C1807" s="45" t="s">
        <v>211</v>
      </c>
      <c r="D1807" s="41">
        <v>2015</v>
      </c>
      <c r="E1807" s="78" t="s">
        <v>9</v>
      </c>
      <c r="F1807" s="41">
        <v>10</v>
      </c>
      <c r="G1807" s="61">
        <v>490</v>
      </c>
      <c r="H1807" s="50">
        <f t="shared" si="65"/>
        <v>245</v>
      </c>
      <c r="I1807" s="48">
        <f t="shared" si="64"/>
        <v>245</v>
      </c>
    </row>
    <row r="1808" spans="1:11" s="26" customFormat="1" x14ac:dyDescent="0.2">
      <c r="A1808" s="39">
        <v>1307</v>
      </c>
      <c r="B1808" s="41" t="s">
        <v>213</v>
      </c>
      <c r="C1808" s="45" t="s">
        <v>214</v>
      </c>
      <c r="D1808" s="41">
        <v>2012</v>
      </c>
      <c r="E1808" s="78" t="s">
        <v>9</v>
      </c>
      <c r="F1808" s="41">
        <v>2</v>
      </c>
      <c r="G1808" s="61">
        <v>184</v>
      </c>
      <c r="H1808" s="50">
        <f t="shared" si="65"/>
        <v>92</v>
      </c>
      <c r="I1808" s="48">
        <f t="shared" si="64"/>
        <v>92</v>
      </c>
    </row>
    <row r="1809" spans="1:9" s="26" customFormat="1" x14ac:dyDescent="0.2">
      <c r="A1809" s="39">
        <v>1308</v>
      </c>
      <c r="B1809" s="41" t="s">
        <v>215</v>
      </c>
      <c r="C1809" s="45" t="s">
        <v>214</v>
      </c>
      <c r="D1809" s="41">
        <v>2013</v>
      </c>
      <c r="E1809" s="78" t="s">
        <v>9</v>
      </c>
      <c r="F1809" s="41">
        <v>2</v>
      </c>
      <c r="G1809" s="61">
        <v>180</v>
      </c>
      <c r="H1809" s="50">
        <f t="shared" si="65"/>
        <v>90</v>
      </c>
      <c r="I1809" s="48">
        <f t="shared" si="64"/>
        <v>90</v>
      </c>
    </row>
    <row r="1810" spans="1:9" s="26" customFormat="1" x14ac:dyDescent="0.2">
      <c r="A1810" s="39">
        <v>1309</v>
      </c>
      <c r="B1810" s="41" t="s">
        <v>216</v>
      </c>
      <c r="C1810" s="45" t="s">
        <v>217</v>
      </c>
      <c r="D1810" s="41">
        <v>2013</v>
      </c>
      <c r="E1810" s="78" t="s">
        <v>9</v>
      </c>
      <c r="F1810" s="41">
        <v>2</v>
      </c>
      <c r="G1810" s="61">
        <v>92</v>
      </c>
      <c r="H1810" s="50">
        <f t="shared" si="65"/>
        <v>46</v>
      </c>
      <c r="I1810" s="48">
        <f t="shared" si="64"/>
        <v>46</v>
      </c>
    </row>
    <row r="1811" spans="1:9" s="26" customFormat="1" x14ac:dyDescent="0.2">
      <c r="A1811" s="39">
        <v>1310</v>
      </c>
      <c r="B1811" s="41" t="s">
        <v>218</v>
      </c>
      <c r="C1811" s="45" t="s">
        <v>219</v>
      </c>
      <c r="D1811" s="41">
        <v>2014</v>
      </c>
      <c r="E1811" s="78" t="s">
        <v>9</v>
      </c>
      <c r="F1811" s="41">
        <v>6</v>
      </c>
      <c r="G1811" s="61">
        <v>300</v>
      </c>
      <c r="H1811" s="50">
        <f t="shared" si="65"/>
        <v>150</v>
      </c>
      <c r="I1811" s="48">
        <f t="shared" si="64"/>
        <v>150</v>
      </c>
    </row>
    <row r="1812" spans="1:9" s="26" customFormat="1" x14ac:dyDescent="0.2">
      <c r="A1812" s="39">
        <v>1311</v>
      </c>
      <c r="B1812" s="41" t="s">
        <v>220</v>
      </c>
      <c r="C1812" s="45" t="s">
        <v>221</v>
      </c>
      <c r="D1812" s="41">
        <v>2012</v>
      </c>
      <c r="E1812" s="78" t="s">
        <v>9</v>
      </c>
      <c r="F1812" s="41">
        <v>11</v>
      </c>
      <c r="G1812" s="61">
        <v>693</v>
      </c>
      <c r="H1812" s="50">
        <f t="shared" si="65"/>
        <v>346.5</v>
      </c>
      <c r="I1812" s="48">
        <f t="shared" si="64"/>
        <v>346.5</v>
      </c>
    </row>
    <row r="1813" spans="1:9" s="26" customFormat="1" x14ac:dyDescent="0.2">
      <c r="A1813" s="39">
        <v>1312</v>
      </c>
      <c r="B1813" s="41" t="s">
        <v>222</v>
      </c>
      <c r="C1813" s="45" t="s">
        <v>223</v>
      </c>
      <c r="D1813" s="41">
        <v>2010</v>
      </c>
      <c r="E1813" s="78" t="s">
        <v>9</v>
      </c>
      <c r="F1813" s="41">
        <v>6</v>
      </c>
      <c r="G1813" s="61">
        <v>240</v>
      </c>
      <c r="H1813" s="50">
        <f t="shared" si="65"/>
        <v>120</v>
      </c>
      <c r="I1813" s="48">
        <f t="shared" si="64"/>
        <v>120</v>
      </c>
    </row>
    <row r="1814" spans="1:9" s="26" customFormat="1" x14ac:dyDescent="0.2">
      <c r="A1814" s="39">
        <v>1313</v>
      </c>
      <c r="B1814" s="41" t="s">
        <v>224</v>
      </c>
      <c r="C1814" s="45" t="s">
        <v>225</v>
      </c>
      <c r="D1814" s="41">
        <v>2014</v>
      </c>
      <c r="E1814" s="78" t="s">
        <v>9</v>
      </c>
      <c r="F1814" s="41">
        <v>2</v>
      </c>
      <c r="G1814" s="61">
        <v>160</v>
      </c>
      <c r="H1814" s="50">
        <f t="shared" si="65"/>
        <v>80</v>
      </c>
      <c r="I1814" s="48">
        <f t="shared" si="64"/>
        <v>80</v>
      </c>
    </row>
    <row r="1815" spans="1:9" s="26" customFormat="1" x14ac:dyDescent="0.2">
      <c r="A1815" s="39">
        <v>1314</v>
      </c>
      <c r="B1815" s="41" t="s">
        <v>226</v>
      </c>
      <c r="C1815" s="45" t="s">
        <v>147</v>
      </c>
      <c r="D1815" s="41">
        <v>2010</v>
      </c>
      <c r="E1815" s="78" t="s">
        <v>9</v>
      </c>
      <c r="F1815" s="41">
        <v>25</v>
      </c>
      <c r="G1815" s="61">
        <v>750</v>
      </c>
      <c r="H1815" s="50">
        <f t="shared" si="65"/>
        <v>375</v>
      </c>
      <c r="I1815" s="48">
        <f t="shared" si="64"/>
        <v>375</v>
      </c>
    </row>
    <row r="1816" spans="1:9" s="26" customFormat="1" x14ac:dyDescent="0.2">
      <c r="A1816" s="39">
        <v>1315</v>
      </c>
      <c r="B1816" s="41" t="s">
        <v>227</v>
      </c>
      <c r="C1816" s="45" t="s">
        <v>147</v>
      </c>
      <c r="D1816" s="41">
        <v>2012</v>
      </c>
      <c r="E1816" s="78" t="s">
        <v>9</v>
      </c>
      <c r="F1816" s="41">
        <v>20</v>
      </c>
      <c r="G1816" s="61">
        <v>1480</v>
      </c>
      <c r="H1816" s="50">
        <f t="shared" si="65"/>
        <v>740</v>
      </c>
      <c r="I1816" s="48">
        <f t="shared" si="64"/>
        <v>740</v>
      </c>
    </row>
    <row r="1817" spans="1:9" s="26" customFormat="1" x14ac:dyDescent="0.2">
      <c r="A1817" s="39">
        <v>1316</v>
      </c>
      <c r="B1817" s="41" t="s">
        <v>228</v>
      </c>
      <c r="C1817" s="45" t="s">
        <v>147</v>
      </c>
      <c r="D1817" s="41">
        <v>2012</v>
      </c>
      <c r="E1817" s="78" t="s">
        <v>9</v>
      </c>
      <c r="F1817" s="41">
        <v>10</v>
      </c>
      <c r="G1817" s="61">
        <v>570</v>
      </c>
      <c r="H1817" s="50">
        <f t="shared" si="65"/>
        <v>285</v>
      </c>
      <c r="I1817" s="48">
        <f t="shared" si="64"/>
        <v>285</v>
      </c>
    </row>
    <row r="1818" spans="1:9" s="26" customFormat="1" x14ac:dyDescent="0.2">
      <c r="A1818" s="39">
        <v>1317</v>
      </c>
      <c r="B1818" s="41" t="s">
        <v>229</v>
      </c>
      <c r="C1818" s="45" t="s">
        <v>147</v>
      </c>
      <c r="D1818" s="41">
        <v>2013</v>
      </c>
      <c r="E1818" s="78" t="s">
        <v>9</v>
      </c>
      <c r="F1818" s="41">
        <v>10</v>
      </c>
      <c r="G1818" s="61">
        <v>600</v>
      </c>
      <c r="H1818" s="50">
        <f t="shared" si="65"/>
        <v>300</v>
      </c>
      <c r="I1818" s="48">
        <f t="shared" si="64"/>
        <v>300</v>
      </c>
    </row>
    <row r="1819" spans="1:9" s="26" customFormat="1" x14ac:dyDescent="0.2">
      <c r="A1819" s="39">
        <v>1318</v>
      </c>
      <c r="B1819" s="41">
        <v>11137118</v>
      </c>
      <c r="C1819" s="45" t="s">
        <v>230</v>
      </c>
      <c r="D1819" s="41">
        <v>2012</v>
      </c>
      <c r="E1819" s="78" t="s">
        <v>9</v>
      </c>
      <c r="F1819" s="41">
        <v>1</v>
      </c>
      <c r="G1819" s="61">
        <v>287</v>
      </c>
      <c r="H1819" s="50">
        <f t="shared" si="65"/>
        <v>143.5</v>
      </c>
      <c r="I1819" s="48">
        <f t="shared" si="64"/>
        <v>143.5</v>
      </c>
    </row>
    <row r="1820" spans="1:9" s="26" customFormat="1" x14ac:dyDescent="0.2">
      <c r="A1820" s="39">
        <v>1319</v>
      </c>
      <c r="B1820" s="41" t="s">
        <v>231</v>
      </c>
      <c r="C1820" s="45" t="s">
        <v>232</v>
      </c>
      <c r="D1820" s="41">
        <v>2012</v>
      </c>
      <c r="E1820" s="78" t="s">
        <v>9</v>
      </c>
      <c r="F1820" s="41">
        <v>6</v>
      </c>
      <c r="G1820" s="61">
        <v>276</v>
      </c>
      <c r="H1820" s="50">
        <f t="shared" si="65"/>
        <v>138</v>
      </c>
      <c r="I1820" s="48">
        <f t="shared" si="64"/>
        <v>138</v>
      </c>
    </row>
    <row r="1821" spans="1:9" s="26" customFormat="1" x14ac:dyDescent="0.2">
      <c r="A1821" s="39">
        <v>1320</v>
      </c>
      <c r="B1821" s="41" t="s">
        <v>233</v>
      </c>
      <c r="C1821" s="45" t="s">
        <v>234</v>
      </c>
      <c r="D1821" s="41">
        <v>2014</v>
      </c>
      <c r="E1821" s="78" t="s">
        <v>9</v>
      </c>
      <c r="F1821" s="41">
        <v>10</v>
      </c>
      <c r="G1821" s="61">
        <v>250</v>
      </c>
      <c r="H1821" s="50">
        <f t="shared" si="65"/>
        <v>125</v>
      </c>
      <c r="I1821" s="48">
        <f t="shared" si="64"/>
        <v>125</v>
      </c>
    </row>
    <row r="1822" spans="1:9" s="26" customFormat="1" x14ac:dyDescent="0.2">
      <c r="A1822" s="39">
        <v>1321</v>
      </c>
      <c r="B1822" s="41" t="s">
        <v>235</v>
      </c>
      <c r="C1822" s="45" t="s">
        <v>236</v>
      </c>
      <c r="D1822" s="41">
        <v>2013</v>
      </c>
      <c r="E1822" s="78" t="s">
        <v>9</v>
      </c>
      <c r="F1822" s="41">
        <v>10</v>
      </c>
      <c r="G1822" s="61">
        <v>280</v>
      </c>
      <c r="H1822" s="50">
        <f t="shared" si="65"/>
        <v>140</v>
      </c>
      <c r="I1822" s="48">
        <f t="shared" si="64"/>
        <v>140</v>
      </c>
    </row>
    <row r="1823" spans="1:9" s="26" customFormat="1" x14ac:dyDescent="0.2">
      <c r="A1823" s="39">
        <v>1322</v>
      </c>
      <c r="B1823" s="41">
        <v>11137122</v>
      </c>
      <c r="C1823" s="45" t="s">
        <v>237</v>
      </c>
      <c r="D1823" s="41">
        <v>2012</v>
      </c>
      <c r="E1823" s="78" t="s">
        <v>9</v>
      </c>
      <c r="F1823" s="41">
        <v>1</v>
      </c>
      <c r="G1823" s="61">
        <v>149</v>
      </c>
      <c r="H1823" s="50">
        <f t="shared" si="65"/>
        <v>74.5</v>
      </c>
      <c r="I1823" s="48">
        <f t="shared" si="64"/>
        <v>74.5</v>
      </c>
    </row>
    <row r="1824" spans="1:9" s="26" customFormat="1" x14ac:dyDescent="0.2">
      <c r="A1824" s="39">
        <v>1323</v>
      </c>
      <c r="B1824" s="41" t="s">
        <v>238</v>
      </c>
      <c r="C1824" s="45" t="s">
        <v>239</v>
      </c>
      <c r="D1824" s="41">
        <v>2010</v>
      </c>
      <c r="E1824" s="78" t="s">
        <v>9</v>
      </c>
      <c r="F1824" s="41">
        <v>4</v>
      </c>
      <c r="G1824" s="61">
        <v>160</v>
      </c>
      <c r="H1824" s="50">
        <f t="shared" si="65"/>
        <v>80</v>
      </c>
      <c r="I1824" s="48">
        <f t="shared" si="64"/>
        <v>80</v>
      </c>
    </row>
    <row r="1825" spans="1:9" s="26" customFormat="1" x14ac:dyDescent="0.2">
      <c r="A1825" s="39">
        <v>1324</v>
      </c>
      <c r="B1825" s="41" t="s">
        <v>240</v>
      </c>
      <c r="C1825" s="45" t="s">
        <v>241</v>
      </c>
      <c r="D1825" s="41">
        <v>2015</v>
      </c>
      <c r="E1825" s="78" t="s">
        <v>9</v>
      </c>
      <c r="F1825" s="41">
        <v>4</v>
      </c>
      <c r="G1825" s="61">
        <v>860</v>
      </c>
      <c r="H1825" s="50">
        <f t="shared" si="65"/>
        <v>430</v>
      </c>
      <c r="I1825" s="48">
        <f t="shared" si="64"/>
        <v>430</v>
      </c>
    </row>
    <row r="1826" spans="1:9" s="26" customFormat="1" x14ac:dyDescent="0.2">
      <c r="A1826" s="39">
        <v>1325</v>
      </c>
      <c r="B1826" s="41" t="s">
        <v>242</v>
      </c>
      <c r="C1826" s="45" t="s">
        <v>243</v>
      </c>
      <c r="D1826" s="41">
        <v>2012</v>
      </c>
      <c r="E1826" s="78" t="s">
        <v>9</v>
      </c>
      <c r="F1826" s="41">
        <v>10</v>
      </c>
      <c r="G1826" s="61">
        <v>460</v>
      </c>
      <c r="H1826" s="50">
        <f t="shared" si="65"/>
        <v>230</v>
      </c>
      <c r="I1826" s="48">
        <f t="shared" si="64"/>
        <v>230</v>
      </c>
    </row>
    <row r="1827" spans="1:9" s="26" customFormat="1" x14ac:dyDescent="0.2">
      <c r="A1827" s="39">
        <v>1326</v>
      </c>
      <c r="B1827" s="41" t="s">
        <v>244</v>
      </c>
      <c r="C1827" s="45" t="s">
        <v>2370</v>
      </c>
      <c r="D1827" s="41">
        <v>2012</v>
      </c>
      <c r="E1827" s="78" t="s">
        <v>9</v>
      </c>
      <c r="F1827" s="41">
        <v>4</v>
      </c>
      <c r="G1827" s="61">
        <v>184</v>
      </c>
      <c r="H1827" s="50">
        <f t="shared" si="65"/>
        <v>92</v>
      </c>
      <c r="I1827" s="48">
        <f t="shared" si="64"/>
        <v>92</v>
      </c>
    </row>
    <row r="1828" spans="1:9" s="26" customFormat="1" x14ac:dyDescent="0.2">
      <c r="A1828" s="39">
        <v>1327</v>
      </c>
      <c r="B1828" s="41">
        <v>11137127</v>
      </c>
      <c r="C1828" s="45" t="s">
        <v>245</v>
      </c>
      <c r="D1828" s="41">
        <v>2010</v>
      </c>
      <c r="E1828" s="78" t="s">
        <v>9</v>
      </c>
      <c r="F1828" s="41">
        <v>1</v>
      </c>
      <c r="G1828" s="61">
        <v>300</v>
      </c>
      <c r="H1828" s="50">
        <f t="shared" si="65"/>
        <v>150</v>
      </c>
      <c r="I1828" s="48">
        <f t="shared" si="64"/>
        <v>150</v>
      </c>
    </row>
    <row r="1829" spans="1:9" s="26" customFormat="1" x14ac:dyDescent="0.2">
      <c r="A1829" s="39">
        <v>1328</v>
      </c>
      <c r="B1829" s="41" t="s">
        <v>246</v>
      </c>
      <c r="C1829" s="45" t="s">
        <v>247</v>
      </c>
      <c r="D1829" s="41">
        <v>2014</v>
      </c>
      <c r="E1829" s="78" t="s">
        <v>9</v>
      </c>
      <c r="F1829" s="41">
        <v>2</v>
      </c>
      <c r="G1829" s="61">
        <v>270</v>
      </c>
      <c r="H1829" s="50">
        <f t="shared" si="65"/>
        <v>135</v>
      </c>
      <c r="I1829" s="48">
        <f t="shared" si="64"/>
        <v>135</v>
      </c>
    </row>
    <row r="1830" spans="1:9" s="26" customFormat="1" x14ac:dyDescent="0.2">
      <c r="A1830" s="39">
        <v>1329</v>
      </c>
      <c r="B1830" s="41" t="s">
        <v>248</v>
      </c>
      <c r="C1830" s="45" t="s">
        <v>249</v>
      </c>
      <c r="D1830" s="41">
        <v>2012</v>
      </c>
      <c r="E1830" s="78" t="s">
        <v>9</v>
      </c>
      <c r="F1830" s="41">
        <v>21</v>
      </c>
      <c r="G1830" s="61">
        <v>1932</v>
      </c>
      <c r="H1830" s="50">
        <f t="shared" si="65"/>
        <v>966</v>
      </c>
      <c r="I1830" s="48">
        <f t="shared" si="64"/>
        <v>966</v>
      </c>
    </row>
    <row r="1831" spans="1:9" s="26" customFormat="1" ht="13.5" thickBot="1" x14ac:dyDescent="0.25">
      <c r="A1831" s="39">
        <v>1330</v>
      </c>
      <c r="B1831" s="41" t="s">
        <v>250</v>
      </c>
      <c r="C1831" s="45" t="s">
        <v>249</v>
      </c>
      <c r="D1831" s="41">
        <v>2013</v>
      </c>
      <c r="E1831" s="78" t="s">
        <v>9</v>
      </c>
      <c r="F1831" s="41">
        <v>10</v>
      </c>
      <c r="G1831" s="61">
        <v>900</v>
      </c>
      <c r="H1831" s="50">
        <f t="shared" si="65"/>
        <v>450</v>
      </c>
      <c r="I1831" s="48">
        <f t="shared" si="64"/>
        <v>450</v>
      </c>
    </row>
    <row r="1832" spans="1:9" s="26" customFormat="1" ht="13.5" thickBot="1" x14ac:dyDescent="0.25">
      <c r="A1832" s="358" t="s">
        <v>20</v>
      </c>
      <c r="B1832" s="359"/>
      <c r="C1832" s="359"/>
      <c r="D1832" s="359"/>
      <c r="E1832" s="359"/>
      <c r="F1832" s="359"/>
      <c r="G1832" s="99">
        <f>SUM(G502:G1831)</f>
        <v>3643153.0500000021</v>
      </c>
      <c r="H1832" s="99">
        <v>1821177.53</v>
      </c>
      <c r="I1832" s="100">
        <f>G1832-H1832</f>
        <v>1821975.5200000021</v>
      </c>
    </row>
    <row r="1833" spans="1:9" s="26" customFormat="1" ht="13.5" thickBot="1" x14ac:dyDescent="0.25">
      <c r="A1833" s="371" t="s">
        <v>23</v>
      </c>
      <c r="B1833" s="372"/>
      <c r="C1833" s="372"/>
      <c r="D1833" s="372"/>
      <c r="E1833" s="372"/>
      <c r="F1833" s="372"/>
      <c r="G1833" s="372"/>
      <c r="H1833" s="372"/>
      <c r="I1833" s="373"/>
    </row>
    <row r="1834" spans="1:9" s="26" customFormat="1" x14ac:dyDescent="0.2">
      <c r="A1834" s="38">
        <v>1462</v>
      </c>
      <c r="B1834" s="40">
        <v>11144008</v>
      </c>
      <c r="C1834" s="82" t="s">
        <v>2371</v>
      </c>
      <c r="D1834" s="324">
        <v>40443</v>
      </c>
      <c r="E1834" s="46" t="s">
        <v>9</v>
      </c>
      <c r="F1834" s="40">
        <v>5</v>
      </c>
      <c r="G1834" s="62">
        <v>740</v>
      </c>
      <c r="H1834" s="50">
        <f t="shared" ref="H1834:H1897" si="66">G1834/2</f>
        <v>370</v>
      </c>
      <c r="I1834" s="47">
        <f t="shared" ref="I1834:I1897" si="67">G1834-H1834</f>
        <v>370</v>
      </c>
    </row>
    <row r="1835" spans="1:9" s="26" customFormat="1" x14ac:dyDescent="0.2">
      <c r="A1835" s="38">
        <v>1463</v>
      </c>
      <c r="B1835" s="95">
        <v>11144009</v>
      </c>
      <c r="C1835" s="82" t="s">
        <v>540</v>
      </c>
      <c r="D1835" s="164">
        <v>40443</v>
      </c>
      <c r="E1835" s="46" t="s">
        <v>9</v>
      </c>
      <c r="F1835" s="95">
        <v>2</v>
      </c>
      <c r="G1835" s="62">
        <v>62</v>
      </c>
      <c r="H1835" s="50">
        <f t="shared" si="66"/>
        <v>31</v>
      </c>
      <c r="I1835" s="148">
        <f t="shared" si="67"/>
        <v>31</v>
      </c>
    </row>
    <row r="1836" spans="1:9" s="26" customFormat="1" x14ac:dyDescent="0.2">
      <c r="A1836" s="38">
        <v>1464</v>
      </c>
      <c r="B1836" s="95">
        <v>11144010</v>
      </c>
      <c r="C1836" s="82" t="s">
        <v>2372</v>
      </c>
      <c r="D1836" s="164">
        <v>40443</v>
      </c>
      <c r="E1836" s="46" t="s">
        <v>9</v>
      </c>
      <c r="F1836" s="95">
        <v>81</v>
      </c>
      <c r="G1836" s="62">
        <v>419</v>
      </c>
      <c r="H1836" s="50">
        <f t="shared" si="66"/>
        <v>209.5</v>
      </c>
      <c r="I1836" s="148">
        <f t="shared" si="67"/>
        <v>209.5</v>
      </c>
    </row>
    <row r="1837" spans="1:9" s="26" customFormat="1" x14ac:dyDescent="0.2">
      <c r="A1837" s="38">
        <v>1465</v>
      </c>
      <c r="B1837" s="95">
        <v>11144011</v>
      </c>
      <c r="C1837" s="82" t="s">
        <v>1343</v>
      </c>
      <c r="D1837" s="164">
        <v>41294</v>
      </c>
      <c r="E1837" s="46" t="s">
        <v>9</v>
      </c>
      <c r="F1837" s="95">
        <v>2</v>
      </c>
      <c r="G1837" s="62">
        <v>496</v>
      </c>
      <c r="H1837" s="50">
        <f t="shared" si="66"/>
        <v>248</v>
      </c>
      <c r="I1837" s="148">
        <f t="shared" si="67"/>
        <v>248</v>
      </c>
    </row>
    <row r="1838" spans="1:9" s="26" customFormat="1" x14ac:dyDescent="0.2">
      <c r="A1838" s="38">
        <v>1466</v>
      </c>
      <c r="B1838" s="95">
        <v>11144014</v>
      </c>
      <c r="C1838" s="82" t="s">
        <v>1344</v>
      </c>
      <c r="D1838" s="164">
        <v>43463</v>
      </c>
      <c r="E1838" s="46" t="s">
        <v>9</v>
      </c>
      <c r="F1838" s="95">
        <v>1</v>
      </c>
      <c r="G1838" s="62">
        <v>1087</v>
      </c>
      <c r="H1838" s="50">
        <f t="shared" si="66"/>
        <v>543.5</v>
      </c>
      <c r="I1838" s="148">
        <f t="shared" si="67"/>
        <v>543.5</v>
      </c>
    </row>
    <row r="1839" spans="1:9" s="26" customFormat="1" x14ac:dyDescent="0.2">
      <c r="A1839" s="38">
        <v>1467</v>
      </c>
      <c r="B1839" s="95">
        <v>11144015</v>
      </c>
      <c r="C1839" s="82" t="s">
        <v>1345</v>
      </c>
      <c r="D1839" s="164">
        <v>43971</v>
      </c>
      <c r="E1839" s="46" t="s">
        <v>9</v>
      </c>
      <c r="F1839" s="95">
        <v>10</v>
      </c>
      <c r="G1839" s="62">
        <v>24500</v>
      </c>
      <c r="H1839" s="50">
        <f t="shared" si="66"/>
        <v>12250</v>
      </c>
      <c r="I1839" s="148">
        <f t="shared" si="67"/>
        <v>12250</v>
      </c>
    </row>
    <row r="1840" spans="1:9" s="26" customFormat="1" x14ac:dyDescent="0.2">
      <c r="A1840" s="38">
        <v>1468</v>
      </c>
      <c r="B1840" s="95">
        <v>11144016</v>
      </c>
      <c r="C1840" s="82" t="s">
        <v>512</v>
      </c>
      <c r="D1840" s="164">
        <v>43971</v>
      </c>
      <c r="E1840" s="46" t="s">
        <v>9</v>
      </c>
      <c r="F1840" s="95">
        <v>10</v>
      </c>
      <c r="G1840" s="62">
        <v>6500</v>
      </c>
      <c r="H1840" s="50">
        <f t="shared" si="66"/>
        <v>3250</v>
      </c>
      <c r="I1840" s="148">
        <f t="shared" si="67"/>
        <v>3250</v>
      </c>
    </row>
    <row r="1841" spans="1:9" s="26" customFormat="1" x14ac:dyDescent="0.2">
      <c r="A1841" s="38">
        <v>1469</v>
      </c>
      <c r="B1841" s="95">
        <v>11144017</v>
      </c>
      <c r="C1841" s="82" t="s">
        <v>1346</v>
      </c>
      <c r="D1841" s="164">
        <v>43971</v>
      </c>
      <c r="E1841" s="46" t="s">
        <v>9</v>
      </c>
      <c r="F1841" s="95">
        <v>10</v>
      </c>
      <c r="G1841" s="62">
        <v>14000</v>
      </c>
      <c r="H1841" s="50">
        <f t="shared" si="66"/>
        <v>7000</v>
      </c>
      <c r="I1841" s="148">
        <f t="shared" si="67"/>
        <v>7000</v>
      </c>
    </row>
    <row r="1842" spans="1:9" s="26" customFormat="1" x14ac:dyDescent="0.2">
      <c r="A1842" s="38">
        <v>1470</v>
      </c>
      <c r="B1842" s="95">
        <v>11144018</v>
      </c>
      <c r="C1842" s="82" t="s">
        <v>546</v>
      </c>
      <c r="D1842" s="164">
        <v>44090</v>
      </c>
      <c r="E1842" s="46" t="s">
        <v>9</v>
      </c>
      <c r="F1842" s="95">
        <v>1</v>
      </c>
      <c r="G1842" s="62">
        <v>300</v>
      </c>
      <c r="H1842" s="50">
        <f t="shared" si="66"/>
        <v>150</v>
      </c>
      <c r="I1842" s="148">
        <f t="shared" si="67"/>
        <v>150</v>
      </c>
    </row>
    <row r="1843" spans="1:9" s="26" customFormat="1" x14ac:dyDescent="0.2">
      <c r="A1843" s="38">
        <v>1471</v>
      </c>
      <c r="B1843" s="95">
        <v>11144019</v>
      </c>
      <c r="C1843" s="82" t="s">
        <v>498</v>
      </c>
      <c r="D1843" s="164">
        <v>44090</v>
      </c>
      <c r="E1843" s="46" t="s">
        <v>9</v>
      </c>
      <c r="F1843" s="95">
        <v>11</v>
      </c>
      <c r="G1843" s="62">
        <v>5500</v>
      </c>
      <c r="H1843" s="50">
        <f t="shared" si="66"/>
        <v>2750</v>
      </c>
      <c r="I1843" s="148">
        <f t="shared" si="67"/>
        <v>2750</v>
      </c>
    </row>
    <row r="1844" spans="1:9" s="26" customFormat="1" x14ac:dyDescent="0.2">
      <c r="A1844" s="38">
        <v>1472</v>
      </c>
      <c r="B1844" s="95">
        <v>11144020</v>
      </c>
      <c r="C1844" s="82" t="s">
        <v>1347</v>
      </c>
      <c r="D1844" s="164">
        <v>44394</v>
      </c>
      <c r="E1844" s="46" t="s">
        <v>9</v>
      </c>
      <c r="F1844" s="95">
        <v>100</v>
      </c>
      <c r="G1844" s="62">
        <v>25950</v>
      </c>
      <c r="H1844" s="50">
        <f t="shared" si="66"/>
        <v>12975</v>
      </c>
      <c r="I1844" s="148">
        <f t="shared" si="67"/>
        <v>12975</v>
      </c>
    </row>
    <row r="1845" spans="1:9" s="26" customFormat="1" x14ac:dyDescent="0.2">
      <c r="A1845" s="38">
        <v>1473</v>
      </c>
      <c r="B1845" s="95">
        <v>11144021</v>
      </c>
      <c r="C1845" s="82" t="s">
        <v>1348</v>
      </c>
      <c r="D1845" s="95">
        <v>2021</v>
      </c>
      <c r="E1845" s="46" t="s">
        <v>9</v>
      </c>
      <c r="F1845" s="95">
        <v>100</v>
      </c>
      <c r="G1845" s="62">
        <v>21000</v>
      </c>
      <c r="H1845" s="50">
        <f t="shared" si="66"/>
        <v>10500</v>
      </c>
      <c r="I1845" s="148">
        <f t="shared" si="67"/>
        <v>10500</v>
      </c>
    </row>
    <row r="1846" spans="1:9" s="26" customFormat="1" ht="25.5" x14ac:dyDescent="0.2">
      <c r="A1846" s="38">
        <v>1474</v>
      </c>
      <c r="B1846" s="109" t="s">
        <v>1349</v>
      </c>
      <c r="C1846" s="82" t="s">
        <v>1350</v>
      </c>
      <c r="D1846" s="95">
        <v>2022</v>
      </c>
      <c r="E1846" s="46" t="s">
        <v>9</v>
      </c>
      <c r="F1846" s="95">
        <v>1</v>
      </c>
      <c r="G1846" s="62">
        <v>945</v>
      </c>
      <c r="H1846" s="50">
        <f t="shared" si="66"/>
        <v>472.5</v>
      </c>
      <c r="I1846" s="148">
        <f t="shared" si="67"/>
        <v>472.5</v>
      </c>
    </row>
    <row r="1847" spans="1:9" s="26" customFormat="1" ht="25.5" x14ac:dyDescent="0.2">
      <c r="A1847" s="38">
        <v>1475</v>
      </c>
      <c r="B1847" s="95" t="s">
        <v>1351</v>
      </c>
      <c r="C1847" s="82" t="s">
        <v>1350</v>
      </c>
      <c r="D1847" s="95">
        <v>2022</v>
      </c>
      <c r="E1847" s="46" t="s">
        <v>9</v>
      </c>
      <c r="F1847" s="95">
        <v>1</v>
      </c>
      <c r="G1847" s="62">
        <v>945</v>
      </c>
      <c r="H1847" s="50">
        <f t="shared" si="66"/>
        <v>472.5</v>
      </c>
      <c r="I1847" s="148">
        <f t="shared" si="67"/>
        <v>472.5</v>
      </c>
    </row>
    <row r="1848" spans="1:9" s="26" customFormat="1" ht="25.5" x14ac:dyDescent="0.2">
      <c r="A1848" s="38">
        <v>1476</v>
      </c>
      <c r="B1848" s="95" t="s">
        <v>1352</v>
      </c>
      <c r="C1848" s="82" t="s">
        <v>1350</v>
      </c>
      <c r="D1848" s="95">
        <v>2022</v>
      </c>
      <c r="E1848" s="46" t="s">
        <v>9</v>
      </c>
      <c r="F1848" s="95">
        <v>1</v>
      </c>
      <c r="G1848" s="62">
        <v>945</v>
      </c>
      <c r="H1848" s="50">
        <f t="shared" si="66"/>
        <v>472.5</v>
      </c>
      <c r="I1848" s="148">
        <f t="shared" si="67"/>
        <v>472.5</v>
      </c>
    </row>
    <row r="1849" spans="1:9" s="26" customFormat="1" ht="25.5" x14ac:dyDescent="0.2">
      <c r="A1849" s="38">
        <v>1477</v>
      </c>
      <c r="B1849" s="95" t="s">
        <v>1353</v>
      </c>
      <c r="C1849" s="82" t="s">
        <v>1350</v>
      </c>
      <c r="D1849" s="95">
        <v>2022</v>
      </c>
      <c r="E1849" s="46" t="s">
        <v>9</v>
      </c>
      <c r="F1849" s="95">
        <v>1</v>
      </c>
      <c r="G1849" s="62">
        <v>945</v>
      </c>
      <c r="H1849" s="50">
        <f t="shared" si="66"/>
        <v>472.5</v>
      </c>
      <c r="I1849" s="148">
        <f t="shared" si="67"/>
        <v>472.5</v>
      </c>
    </row>
    <row r="1850" spans="1:9" s="26" customFormat="1" ht="25.5" x14ac:dyDescent="0.2">
      <c r="A1850" s="38">
        <v>1478</v>
      </c>
      <c r="B1850" s="95" t="s">
        <v>1354</v>
      </c>
      <c r="C1850" s="82" t="s">
        <v>1355</v>
      </c>
      <c r="D1850" s="95">
        <v>2022</v>
      </c>
      <c r="E1850" s="46" t="s">
        <v>9</v>
      </c>
      <c r="F1850" s="95">
        <v>1</v>
      </c>
      <c r="G1850" s="62">
        <v>1272</v>
      </c>
      <c r="H1850" s="50">
        <f t="shared" si="66"/>
        <v>636</v>
      </c>
      <c r="I1850" s="148">
        <f t="shared" si="67"/>
        <v>636</v>
      </c>
    </row>
    <row r="1851" spans="1:9" s="26" customFormat="1" ht="25.5" x14ac:dyDescent="0.2">
      <c r="A1851" s="38">
        <v>1479</v>
      </c>
      <c r="B1851" s="95" t="s">
        <v>1356</v>
      </c>
      <c r="C1851" s="82" t="s">
        <v>1355</v>
      </c>
      <c r="D1851" s="95">
        <v>2022</v>
      </c>
      <c r="E1851" s="46" t="s">
        <v>9</v>
      </c>
      <c r="F1851" s="95">
        <v>1</v>
      </c>
      <c r="G1851" s="62">
        <v>1272</v>
      </c>
      <c r="H1851" s="50">
        <f t="shared" si="66"/>
        <v>636</v>
      </c>
      <c r="I1851" s="148">
        <f t="shared" si="67"/>
        <v>636</v>
      </c>
    </row>
    <row r="1852" spans="1:9" s="26" customFormat="1" ht="25.5" x14ac:dyDescent="0.2">
      <c r="A1852" s="38">
        <v>1480</v>
      </c>
      <c r="B1852" s="95" t="s">
        <v>1357</v>
      </c>
      <c r="C1852" s="82" t="s">
        <v>1355</v>
      </c>
      <c r="D1852" s="95">
        <v>2022</v>
      </c>
      <c r="E1852" s="46" t="s">
        <v>9</v>
      </c>
      <c r="F1852" s="95">
        <v>1</v>
      </c>
      <c r="G1852" s="62">
        <v>1272</v>
      </c>
      <c r="H1852" s="50">
        <f t="shared" si="66"/>
        <v>636</v>
      </c>
      <c r="I1852" s="148">
        <f t="shared" si="67"/>
        <v>636</v>
      </c>
    </row>
    <row r="1853" spans="1:9" s="26" customFormat="1" ht="25.5" x14ac:dyDescent="0.2">
      <c r="A1853" s="38">
        <v>1481</v>
      </c>
      <c r="B1853" s="95" t="s">
        <v>1358</v>
      </c>
      <c r="C1853" s="82" t="s">
        <v>1359</v>
      </c>
      <c r="D1853" s="95">
        <v>2022</v>
      </c>
      <c r="E1853" s="46" t="s">
        <v>9</v>
      </c>
      <c r="F1853" s="95">
        <v>1</v>
      </c>
      <c r="G1853" s="62">
        <v>1272</v>
      </c>
      <c r="H1853" s="50">
        <f t="shared" si="66"/>
        <v>636</v>
      </c>
      <c r="I1853" s="148">
        <f t="shared" si="67"/>
        <v>636</v>
      </c>
    </row>
    <row r="1854" spans="1:9" s="26" customFormat="1" ht="25.5" x14ac:dyDescent="0.2">
      <c r="A1854" s="38">
        <v>1482</v>
      </c>
      <c r="B1854" s="95" t="s">
        <v>1360</v>
      </c>
      <c r="C1854" s="82" t="s">
        <v>1355</v>
      </c>
      <c r="D1854" s="95">
        <v>2022</v>
      </c>
      <c r="E1854" s="46" t="s">
        <v>9</v>
      </c>
      <c r="F1854" s="95">
        <v>1</v>
      </c>
      <c r="G1854" s="62">
        <v>1272</v>
      </c>
      <c r="H1854" s="50">
        <f t="shared" si="66"/>
        <v>636</v>
      </c>
      <c r="I1854" s="148">
        <f t="shared" si="67"/>
        <v>636</v>
      </c>
    </row>
    <row r="1855" spans="1:9" s="26" customFormat="1" ht="25.5" x14ac:dyDescent="0.2">
      <c r="A1855" s="38">
        <v>1483</v>
      </c>
      <c r="B1855" s="95" t="s">
        <v>1361</v>
      </c>
      <c r="C1855" s="82" t="s">
        <v>1355</v>
      </c>
      <c r="D1855" s="95">
        <v>2022</v>
      </c>
      <c r="E1855" s="46" t="s">
        <v>9</v>
      </c>
      <c r="F1855" s="95">
        <v>1</v>
      </c>
      <c r="G1855" s="62">
        <v>1272</v>
      </c>
      <c r="H1855" s="50">
        <f t="shared" si="66"/>
        <v>636</v>
      </c>
      <c r="I1855" s="148">
        <f t="shared" si="67"/>
        <v>636</v>
      </c>
    </row>
    <row r="1856" spans="1:9" s="26" customFormat="1" ht="25.5" x14ac:dyDescent="0.2">
      <c r="A1856" s="38">
        <v>1484</v>
      </c>
      <c r="B1856" s="95" t="s">
        <v>1362</v>
      </c>
      <c r="C1856" s="82" t="s">
        <v>1363</v>
      </c>
      <c r="D1856" s="95">
        <v>2022</v>
      </c>
      <c r="E1856" s="46" t="s">
        <v>9</v>
      </c>
      <c r="F1856" s="95">
        <v>1</v>
      </c>
      <c r="G1856" s="62">
        <v>1650</v>
      </c>
      <c r="H1856" s="50">
        <f t="shared" si="66"/>
        <v>825</v>
      </c>
      <c r="I1856" s="148">
        <f t="shared" si="67"/>
        <v>825</v>
      </c>
    </row>
    <row r="1857" spans="1:9" s="26" customFormat="1" ht="25.5" x14ac:dyDescent="0.2">
      <c r="A1857" s="38">
        <v>1485</v>
      </c>
      <c r="B1857" s="95" t="s">
        <v>1364</v>
      </c>
      <c r="C1857" s="82" t="s">
        <v>1363</v>
      </c>
      <c r="D1857" s="95">
        <v>2022</v>
      </c>
      <c r="E1857" s="46" t="s">
        <v>9</v>
      </c>
      <c r="F1857" s="95">
        <v>1</v>
      </c>
      <c r="G1857" s="62">
        <v>1650</v>
      </c>
      <c r="H1857" s="50">
        <f t="shared" si="66"/>
        <v>825</v>
      </c>
      <c r="I1857" s="148">
        <f t="shared" si="67"/>
        <v>825</v>
      </c>
    </row>
    <row r="1858" spans="1:9" s="26" customFormat="1" ht="25.5" x14ac:dyDescent="0.2">
      <c r="A1858" s="38">
        <v>1486</v>
      </c>
      <c r="B1858" s="95" t="s">
        <v>1365</v>
      </c>
      <c r="C1858" s="82" t="s">
        <v>1366</v>
      </c>
      <c r="D1858" s="95">
        <v>2022</v>
      </c>
      <c r="E1858" s="46" t="s">
        <v>9</v>
      </c>
      <c r="F1858" s="95">
        <v>1</v>
      </c>
      <c r="G1858" s="62">
        <v>1674</v>
      </c>
      <c r="H1858" s="50">
        <f t="shared" si="66"/>
        <v>837</v>
      </c>
      <c r="I1858" s="148">
        <f t="shared" si="67"/>
        <v>837</v>
      </c>
    </row>
    <row r="1859" spans="1:9" s="26" customFormat="1" ht="25.5" x14ac:dyDescent="0.2">
      <c r="A1859" s="38">
        <v>1487</v>
      </c>
      <c r="B1859" s="95" t="s">
        <v>1367</v>
      </c>
      <c r="C1859" s="82" t="s">
        <v>1366</v>
      </c>
      <c r="D1859" s="95">
        <v>2022</v>
      </c>
      <c r="E1859" s="46" t="s">
        <v>9</v>
      </c>
      <c r="F1859" s="95">
        <v>1</v>
      </c>
      <c r="G1859" s="62">
        <v>1674</v>
      </c>
      <c r="H1859" s="50">
        <f t="shared" si="66"/>
        <v>837</v>
      </c>
      <c r="I1859" s="148">
        <f t="shared" si="67"/>
        <v>837</v>
      </c>
    </row>
    <row r="1860" spans="1:9" s="26" customFormat="1" ht="25.5" x14ac:dyDescent="0.2">
      <c r="A1860" s="38">
        <v>1488</v>
      </c>
      <c r="B1860" s="95" t="s">
        <v>1368</v>
      </c>
      <c r="C1860" s="82" t="s">
        <v>1366</v>
      </c>
      <c r="D1860" s="95">
        <v>2022</v>
      </c>
      <c r="E1860" s="46" t="s">
        <v>9</v>
      </c>
      <c r="F1860" s="95">
        <v>1</v>
      </c>
      <c r="G1860" s="62">
        <v>1674</v>
      </c>
      <c r="H1860" s="50">
        <f t="shared" si="66"/>
        <v>837</v>
      </c>
      <c r="I1860" s="148">
        <f t="shared" si="67"/>
        <v>837</v>
      </c>
    </row>
    <row r="1861" spans="1:9" s="26" customFormat="1" ht="25.5" x14ac:dyDescent="0.2">
      <c r="A1861" s="38">
        <v>1489</v>
      </c>
      <c r="B1861" s="95" t="s">
        <v>1369</v>
      </c>
      <c r="C1861" s="82" t="s">
        <v>1370</v>
      </c>
      <c r="D1861" s="95">
        <v>2022</v>
      </c>
      <c r="E1861" s="46" t="s">
        <v>9</v>
      </c>
      <c r="F1861" s="95">
        <v>1</v>
      </c>
      <c r="G1861" s="62">
        <v>425</v>
      </c>
      <c r="H1861" s="50">
        <f t="shared" si="66"/>
        <v>212.5</v>
      </c>
      <c r="I1861" s="148">
        <f t="shared" si="67"/>
        <v>212.5</v>
      </c>
    </row>
    <row r="1862" spans="1:9" s="26" customFormat="1" ht="25.5" x14ac:dyDescent="0.2">
      <c r="A1862" s="38">
        <v>1490</v>
      </c>
      <c r="B1862" s="95" t="s">
        <v>1371</v>
      </c>
      <c r="C1862" s="82" t="s">
        <v>1372</v>
      </c>
      <c r="D1862" s="95">
        <v>2022</v>
      </c>
      <c r="E1862" s="46" t="s">
        <v>9</v>
      </c>
      <c r="F1862" s="95">
        <v>1</v>
      </c>
      <c r="G1862" s="62">
        <v>425</v>
      </c>
      <c r="H1862" s="50">
        <f t="shared" si="66"/>
        <v>212.5</v>
      </c>
      <c r="I1862" s="148">
        <f t="shared" si="67"/>
        <v>212.5</v>
      </c>
    </row>
    <row r="1863" spans="1:9" s="26" customFormat="1" ht="25.5" x14ac:dyDescent="0.2">
      <c r="A1863" s="38">
        <v>1491</v>
      </c>
      <c r="B1863" s="95" t="s">
        <v>1373</v>
      </c>
      <c r="C1863" s="82" t="s">
        <v>1372</v>
      </c>
      <c r="D1863" s="95">
        <v>2022</v>
      </c>
      <c r="E1863" s="46" t="s">
        <v>9</v>
      </c>
      <c r="F1863" s="95">
        <v>1</v>
      </c>
      <c r="G1863" s="62">
        <v>425</v>
      </c>
      <c r="H1863" s="50">
        <f t="shared" si="66"/>
        <v>212.5</v>
      </c>
      <c r="I1863" s="148">
        <f t="shared" si="67"/>
        <v>212.5</v>
      </c>
    </row>
    <row r="1864" spans="1:9" s="26" customFormat="1" ht="25.5" x14ac:dyDescent="0.2">
      <c r="A1864" s="38">
        <v>1492</v>
      </c>
      <c r="B1864" s="95" t="s">
        <v>1374</v>
      </c>
      <c r="C1864" s="82" t="s">
        <v>1372</v>
      </c>
      <c r="D1864" s="95">
        <v>2022</v>
      </c>
      <c r="E1864" s="46" t="s">
        <v>9</v>
      </c>
      <c r="F1864" s="95">
        <v>1</v>
      </c>
      <c r="G1864" s="62">
        <v>425</v>
      </c>
      <c r="H1864" s="50">
        <f t="shared" si="66"/>
        <v>212.5</v>
      </c>
      <c r="I1864" s="148">
        <f t="shared" si="67"/>
        <v>212.5</v>
      </c>
    </row>
    <row r="1865" spans="1:9" s="26" customFormat="1" ht="25.5" x14ac:dyDescent="0.2">
      <c r="A1865" s="38">
        <v>1493</v>
      </c>
      <c r="B1865" s="95" t="s">
        <v>1375</v>
      </c>
      <c r="C1865" s="82" t="s">
        <v>1372</v>
      </c>
      <c r="D1865" s="95">
        <v>2022</v>
      </c>
      <c r="E1865" s="46" t="s">
        <v>9</v>
      </c>
      <c r="F1865" s="95">
        <v>1</v>
      </c>
      <c r="G1865" s="62">
        <v>425</v>
      </c>
      <c r="H1865" s="50">
        <f t="shared" si="66"/>
        <v>212.5</v>
      </c>
      <c r="I1865" s="148">
        <f t="shared" si="67"/>
        <v>212.5</v>
      </c>
    </row>
    <row r="1866" spans="1:9" s="26" customFormat="1" ht="25.5" x14ac:dyDescent="0.2">
      <c r="A1866" s="38">
        <v>1494</v>
      </c>
      <c r="B1866" s="95" t="s">
        <v>1376</v>
      </c>
      <c r="C1866" s="82" t="s">
        <v>1377</v>
      </c>
      <c r="D1866" s="95">
        <v>2022</v>
      </c>
      <c r="E1866" s="46" t="s">
        <v>9</v>
      </c>
      <c r="F1866" s="95">
        <v>1</v>
      </c>
      <c r="G1866" s="62">
        <v>348</v>
      </c>
      <c r="H1866" s="50">
        <f t="shared" si="66"/>
        <v>174</v>
      </c>
      <c r="I1866" s="148">
        <f t="shared" si="67"/>
        <v>174</v>
      </c>
    </row>
    <row r="1867" spans="1:9" s="26" customFormat="1" ht="25.5" x14ac:dyDescent="0.2">
      <c r="A1867" s="38">
        <v>1495</v>
      </c>
      <c r="B1867" s="95" t="s">
        <v>1378</v>
      </c>
      <c r="C1867" s="82" t="s">
        <v>1379</v>
      </c>
      <c r="D1867" s="95">
        <v>2022</v>
      </c>
      <c r="E1867" s="46" t="s">
        <v>9</v>
      </c>
      <c r="F1867" s="95">
        <v>1</v>
      </c>
      <c r="G1867" s="62">
        <v>348</v>
      </c>
      <c r="H1867" s="50">
        <f t="shared" si="66"/>
        <v>174</v>
      </c>
      <c r="I1867" s="148">
        <f t="shared" si="67"/>
        <v>174</v>
      </c>
    </row>
    <row r="1868" spans="1:9" s="26" customFormat="1" ht="25.5" x14ac:dyDescent="0.2">
      <c r="A1868" s="38">
        <v>1496</v>
      </c>
      <c r="B1868" s="95" t="s">
        <v>1380</v>
      </c>
      <c r="C1868" s="82" t="s">
        <v>1381</v>
      </c>
      <c r="D1868" s="95">
        <v>2022</v>
      </c>
      <c r="E1868" s="46" t="s">
        <v>9</v>
      </c>
      <c r="F1868" s="95">
        <v>1</v>
      </c>
      <c r="G1868" s="62">
        <v>348</v>
      </c>
      <c r="H1868" s="50">
        <f t="shared" si="66"/>
        <v>174</v>
      </c>
      <c r="I1868" s="148">
        <f t="shared" si="67"/>
        <v>174</v>
      </c>
    </row>
    <row r="1869" spans="1:9" s="26" customFormat="1" ht="25.5" x14ac:dyDescent="0.2">
      <c r="A1869" s="38">
        <v>1497</v>
      </c>
      <c r="B1869" s="95" t="s">
        <v>1382</v>
      </c>
      <c r="C1869" s="82" t="s">
        <v>1383</v>
      </c>
      <c r="D1869" s="95">
        <v>2022</v>
      </c>
      <c r="E1869" s="46" t="s">
        <v>9</v>
      </c>
      <c r="F1869" s="95">
        <v>1</v>
      </c>
      <c r="G1869" s="62">
        <v>348</v>
      </c>
      <c r="H1869" s="50">
        <f t="shared" si="66"/>
        <v>174</v>
      </c>
      <c r="I1869" s="148">
        <f t="shared" si="67"/>
        <v>174</v>
      </c>
    </row>
    <row r="1870" spans="1:9" s="26" customFormat="1" ht="25.5" x14ac:dyDescent="0.2">
      <c r="A1870" s="38">
        <v>1498</v>
      </c>
      <c r="B1870" s="95" t="s">
        <v>1384</v>
      </c>
      <c r="C1870" s="82" t="s">
        <v>1385</v>
      </c>
      <c r="D1870" s="95">
        <v>2022</v>
      </c>
      <c r="E1870" s="46" t="s">
        <v>9</v>
      </c>
      <c r="F1870" s="95">
        <v>1</v>
      </c>
      <c r="G1870" s="62">
        <v>348</v>
      </c>
      <c r="H1870" s="50">
        <f t="shared" si="66"/>
        <v>174</v>
      </c>
      <c r="I1870" s="148">
        <f t="shared" si="67"/>
        <v>174</v>
      </c>
    </row>
    <row r="1871" spans="1:9" s="26" customFormat="1" ht="25.5" x14ac:dyDescent="0.2">
      <c r="A1871" s="38">
        <v>1499</v>
      </c>
      <c r="B1871" s="95" t="s">
        <v>1386</v>
      </c>
      <c r="C1871" s="82" t="s">
        <v>1387</v>
      </c>
      <c r="D1871" s="95">
        <v>2022</v>
      </c>
      <c r="E1871" s="46" t="s">
        <v>9</v>
      </c>
      <c r="F1871" s="95">
        <v>1</v>
      </c>
      <c r="G1871" s="62">
        <v>348</v>
      </c>
      <c r="H1871" s="50">
        <f t="shared" si="66"/>
        <v>174</v>
      </c>
      <c r="I1871" s="148">
        <f t="shared" si="67"/>
        <v>174</v>
      </c>
    </row>
    <row r="1872" spans="1:9" s="26" customFormat="1" ht="25.5" x14ac:dyDescent="0.2">
      <c r="A1872" s="38">
        <v>1500</v>
      </c>
      <c r="B1872" s="95" t="s">
        <v>1388</v>
      </c>
      <c r="C1872" s="82" t="s">
        <v>1389</v>
      </c>
      <c r="D1872" s="95">
        <v>2022</v>
      </c>
      <c r="E1872" s="46" t="s">
        <v>9</v>
      </c>
      <c r="F1872" s="95">
        <v>1</v>
      </c>
      <c r="G1872" s="62">
        <v>348</v>
      </c>
      <c r="H1872" s="50">
        <f t="shared" si="66"/>
        <v>174</v>
      </c>
      <c r="I1872" s="148">
        <f t="shared" si="67"/>
        <v>174</v>
      </c>
    </row>
    <row r="1873" spans="1:9" s="26" customFormat="1" ht="25.5" x14ac:dyDescent="0.2">
      <c r="A1873" s="38">
        <v>1501</v>
      </c>
      <c r="B1873" s="95" t="s">
        <v>1390</v>
      </c>
      <c r="C1873" s="82" t="s">
        <v>1391</v>
      </c>
      <c r="D1873" s="95">
        <v>2022</v>
      </c>
      <c r="E1873" s="46" t="s">
        <v>9</v>
      </c>
      <c r="F1873" s="95">
        <v>1</v>
      </c>
      <c r="G1873" s="62">
        <v>348</v>
      </c>
      <c r="H1873" s="50">
        <f t="shared" si="66"/>
        <v>174</v>
      </c>
      <c r="I1873" s="148">
        <f t="shared" si="67"/>
        <v>174</v>
      </c>
    </row>
    <row r="1874" spans="1:9" s="26" customFormat="1" ht="25.5" x14ac:dyDescent="0.2">
      <c r="A1874" s="38">
        <v>1502</v>
      </c>
      <c r="B1874" s="95" t="s">
        <v>1392</v>
      </c>
      <c r="C1874" s="82" t="s">
        <v>1393</v>
      </c>
      <c r="D1874" s="95">
        <v>2022</v>
      </c>
      <c r="E1874" s="46" t="s">
        <v>9</v>
      </c>
      <c r="F1874" s="95">
        <v>1</v>
      </c>
      <c r="G1874" s="62">
        <v>124</v>
      </c>
      <c r="H1874" s="50">
        <f t="shared" si="66"/>
        <v>62</v>
      </c>
      <c r="I1874" s="148">
        <f t="shared" si="67"/>
        <v>62</v>
      </c>
    </row>
    <row r="1875" spans="1:9" s="26" customFormat="1" ht="25.5" x14ac:dyDescent="0.2">
      <c r="A1875" s="38">
        <v>1503</v>
      </c>
      <c r="B1875" s="95" t="s">
        <v>1394</v>
      </c>
      <c r="C1875" s="82" t="s">
        <v>1393</v>
      </c>
      <c r="D1875" s="95">
        <v>2022</v>
      </c>
      <c r="E1875" s="46" t="s">
        <v>9</v>
      </c>
      <c r="F1875" s="95">
        <v>1</v>
      </c>
      <c r="G1875" s="62">
        <v>124</v>
      </c>
      <c r="H1875" s="50">
        <f t="shared" si="66"/>
        <v>62</v>
      </c>
      <c r="I1875" s="148">
        <f t="shared" si="67"/>
        <v>62</v>
      </c>
    </row>
    <row r="1876" spans="1:9" s="26" customFormat="1" ht="25.5" x14ac:dyDescent="0.2">
      <c r="A1876" s="38">
        <v>1504</v>
      </c>
      <c r="B1876" s="95" t="s">
        <v>1395</v>
      </c>
      <c r="C1876" s="82" t="s">
        <v>1393</v>
      </c>
      <c r="D1876" s="95">
        <v>2022</v>
      </c>
      <c r="E1876" s="46" t="s">
        <v>9</v>
      </c>
      <c r="F1876" s="95">
        <v>1</v>
      </c>
      <c r="G1876" s="62">
        <v>124</v>
      </c>
      <c r="H1876" s="50">
        <f t="shared" si="66"/>
        <v>62</v>
      </c>
      <c r="I1876" s="148">
        <f t="shared" si="67"/>
        <v>62</v>
      </c>
    </row>
    <row r="1877" spans="1:9" s="26" customFormat="1" ht="25.5" x14ac:dyDescent="0.2">
      <c r="A1877" s="38">
        <v>1505</v>
      </c>
      <c r="B1877" s="95" t="s">
        <v>1396</v>
      </c>
      <c r="C1877" s="82" t="s">
        <v>1393</v>
      </c>
      <c r="D1877" s="95">
        <v>2022</v>
      </c>
      <c r="E1877" s="46" t="s">
        <v>9</v>
      </c>
      <c r="F1877" s="95">
        <v>1</v>
      </c>
      <c r="G1877" s="62">
        <v>124</v>
      </c>
      <c r="H1877" s="50">
        <f t="shared" si="66"/>
        <v>62</v>
      </c>
      <c r="I1877" s="148">
        <f t="shared" si="67"/>
        <v>62</v>
      </c>
    </row>
    <row r="1878" spans="1:9" s="26" customFormat="1" ht="25.5" x14ac:dyDescent="0.2">
      <c r="A1878" s="38">
        <v>1506</v>
      </c>
      <c r="B1878" s="95" t="s">
        <v>1397</v>
      </c>
      <c r="C1878" s="82" t="s">
        <v>1393</v>
      </c>
      <c r="D1878" s="95">
        <v>2022</v>
      </c>
      <c r="E1878" s="46" t="s">
        <v>9</v>
      </c>
      <c r="F1878" s="95">
        <v>1</v>
      </c>
      <c r="G1878" s="62">
        <v>124</v>
      </c>
      <c r="H1878" s="50">
        <f t="shared" si="66"/>
        <v>62</v>
      </c>
      <c r="I1878" s="148">
        <f t="shared" si="67"/>
        <v>62</v>
      </c>
    </row>
    <row r="1879" spans="1:9" s="26" customFormat="1" ht="25.5" x14ac:dyDescent="0.2">
      <c r="A1879" s="38">
        <v>1507</v>
      </c>
      <c r="B1879" s="95" t="s">
        <v>1398</v>
      </c>
      <c r="C1879" s="82" t="s">
        <v>1393</v>
      </c>
      <c r="D1879" s="95">
        <v>2022</v>
      </c>
      <c r="E1879" s="46" t="s">
        <v>9</v>
      </c>
      <c r="F1879" s="95">
        <v>1</v>
      </c>
      <c r="G1879" s="62">
        <v>124</v>
      </c>
      <c r="H1879" s="50">
        <f t="shared" si="66"/>
        <v>62</v>
      </c>
      <c r="I1879" s="148">
        <f t="shared" si="67"/>
        <v>62</v>
      </c>
    </row>
    <row r="1880" spans="1:9" s="26" customFormat="1" ht="25.5" x14ac:dyDescent="0.2">
      <c r="A1880" s="38">
        <v>1508</v>
      </c>
      <c r="B1880" s="95" t="s">
        <v>1399</v>
      </c>
      <c r="C1880" s="82" t="s">
        <v>1400</v>
      </c>
      <c r="D1880" s="95">
        <v>2022</v>
      </c>
      <c r="E1880" s="46" t="s">
        <v>9</v>
      </c>
      <c r="F1880" s="95">
        <v>1</v>
      </c>
      <c r="G1880" s="62">
        <v>600</v>
      </c>
      <c r="H1880" s="50">
        <f t="shared" si="66"/>
        <v>300</v>
      </c>
      <c r="I1880" s="148">
        <f t="shared" si="67"/>
        <v>300</v>
      </c>
    </row>
    <row r="1881" spans="1:9" s="26" customFormat="1" ht="25.5" x14ac:dyDescent="0.2">
      <c r="A1881" s="38">
        <v>1509</v>
      </c>
      <c r="B1881" s="95" t="s">
        <v>1401</v>
      </c>
      <c r="C1881" s="82" t="s">
        <v>1400</v>
      </c>
      <c r="D1881" s="95">
        <v>2022</v>
      </c>
      <c r="E1881" s="46" t="s">
        <v>9</v>
      </c>
      <c r="F1881" s="95">
        <v>1</v>
      </c>
      <c r="G1881" s="62">
        <v>600</v>
      </c>
      <c r="H1881" s="50">
        <f t="shared" si="66"/>
        <v>300</v>
      </c>
      <c r="I1881" s="148">
        <f t="shared" si="67"/>
        <v>300</v>
      </c>
    </row>
    <row r="1882" spans="1:9" s="26" customFormat="1" ht="25.5" x14ac:dyDescent="0.2">
      <c r="A1882" s="38">
        <v>1510</v>
      </c>
      <c r="B1882" s="95" t="s">
        <v>1402</v>
      </c>
      <c r="C1882" s="82" t="s">
        <v>1400</v>
      </c>
      <c r="D1882" s="95">
        <v>2022</v>
      </c>
      <c r="E1882" s="46" t="s">
        <v>9</v>
      </c>
      <c r="F1882" s="95">
        <v>1</v>
      </c>
      <c r="G1882" s="62">
        <v>600</v>
      </c>
      <c r="H1882" s="50">
        <f t="shared" si="66"/>
        <v>300</v>
      </c>
      <c r="I1882" s="148">
        <f t="shared" si="67"/>
        <v>300</v>
      </c>
    </row>
    <row r="1883" spans="1:9" s="26" customFormat="1" ht="25.5" x14ac:dyDescent="0.2">
      <c r="A1883" s="38">
        <v>1511</v>
      </c>
      <c r="B1883" s="95" t="s">
        <v>1403</v>
      </c>
      <c r="C1883" s="82" t="s">
        <v>1400</v>
      </c>
      <c r="D1883" s="95">
        <v>2022</v>
      </c>
      <c r="E1883" s="46" t="s">
        <v>9</v>
      </c>
      <c r="F1883" s="95">
        <v>1</v>
      </c>
      <c r="G1883" s="62">
        <v>600</v>
      </c>
      <c r="H1883" s="50">
        <f t="shared" si="66"/>
        <v>300</v>
      </c>
      <c r="I1883" s="148">
        <f t="shared" si="67"/>
        <v>300</v>
      </c>
    </row>
    <row r="1884" spans="1:9" s="26" customFormat="1" x14ac:dyDescent="0.2">
      <c r="A1884" s="38">
        <v>1512</v>
      </c>
      <c r="B1884" s="95" t="s">
        <v>1404</v>
      </c>
      <c r="C1884" s="82" t="s">
        <v>1405</v>
      </c>
      <c r="D1884" s="95">
        <v>2022</v>
      </c>
      <c r="E1884" s="46" t="s">
        <v>9</v>
      </c>
      <c r="F1884" s="95">
        <v>1</v>
      </c>
      <c r="G1884" s="62">
        <v>1196</v>
      </c>
      <c r="H1884" s="50">
        <f t="shared" si="66"/>
        <v>598</v>
      </c>
      <c r="I1884" s="148">
        <f t="shared" si="67"/>
        <v>598</v>
      </c>
    </row>
    <row r="1885" spans="1:9" s="26" customFormat="1" x14ac:dyDescent="0.2">
      <c r="A1885" s="38">
        <v>1513</v>
      </c>
      <c r="B1885" s="95" t="s">
        <v>1406</v>
      </c>
      <c r="C1885" s="82" t="s">
        <v>1405</v>
      </c>
      <c r="D1885" s="95">
        <v>2022</v>
      </c>
      <c r="E1885" s="46" t="s">
        <v>9</v>
      </c>
      <c r="F1885" s="95">
        <v>1</v>
      </c>
      <c r="G1885" s="62">
        <v>1196</v>
      </c>
      <c r="H1885" s="50">
        <f t="shared" si="66"/>
        <v>598</v>
      </c>
      <c r="I1885" s="148">
        <f t="shared" si="67"/>
        <v>598</v>
      </c>
    </row>
    <row r="1886" spans="1:9" s="26" customFormat="1" x14ac:dyDescent="0.2">
      <c r="A1886" s="38">
        <v>1514</v>
      </c>
      <c r="B1886" s="95" t="s">
        <v>1407</v>
      </c>
      <c r="C1886" s="82" t="s">
        <v>1405</v>
      </c>
      <c r="D1886" s="95">
        <v>2022</v>
      </c>
      <c r="E1886" s="46" t="s">
        <v>9</v>
      </c>
      <c r="F1886" s="95">
        <v>1</v>
      </c>
      <c r="G1886" s="62">
        <v>1196</v>
      </c>
      <c r="H1886" s="50">
        <f t="shared" si="66"/>
        <v>598</v>
      </c>
      <c r="I1886" s="148">
        <f t="shared" si="67"/>
        <v>598</v>
      </c>
    </row>
    <row r="1887" spans="1:9" s="26" customFormat="1" x14ac:dyDescent="0.2">
      <c r="A1887" s="38">
        <v>1515</v>
      </c>
      <c r="B1887" s="95" t="s">
        <v>1408</v>
      </c>
      <c r="C1887" s="82" t="s">
        <v>1405</v>
      </c>
      <c r="D1887" s="95">
        <v>2022</v>
      </c>
      <c r="E1887" s="46" t="s">
        <v>9</v>
      </c>
      <c r="F1887" s="95">
        <v>1</v>
      </c>
      <c r="G1887" s="62">
        <v>1196</v>
      </c>
      <c r="H1887" s="50">
        <f t="shared" si="66"/>
        <v>598</v>
      </c>
      <c r="I1887" s="148">
        <f t="shared" si="67"/>
        <v>598</v>
      </c>
    </row>
    <row r="1888" spans="1:9" s="26" customFormat="1" x14ac:dyDescent="0.2">
      <c r="A1888" s="38">
        <v>1516</v>
      </c>
      <c r="B1888" s="95" t="s">
        <v>1409</v>
      </c>
      <c r="C1888" s="82" t="s">
        <v>1405</v>
      </c>
      <c r="D1888" s="95">
        <v>2022</v>
      </c>
      <c r="E1888" s="46" t="s">
        <v>9</v>
      </c>
      <c r="F1888" s="95">
        <v>1</v>
      </c>
      <c r="G1888" s="62">
        <v>1196</v>
      </c>
      <c r="H1888" s="50">
        <f t="shared" si="66"/>
        <v>598</v>
      </c>
      <c r="I1888" s="148">
        <f t="shared" si="67"/>
        <v>598</v>
      </c>
    </row>
    <row r="1889" spans="1:9" s="26" customFormat="1" ht="25.5" x14ac:dyDescent="0.2">
      <c r="A1889" s="38">
        <v>1517</v>
      </c>
      <c r="B1889" s="95" t="s">
        <v>1410</v>
      </c>
      <c r="C1889" s="82" t="s">
        <v>1411</v>
      </c>
      <c r="D1889" s="95">
        <v>2022</v>
      </c>
      <c r="E1889" s="46" t="s">
        <v>9</v>
      </c>
      <c r="F1889" s="95">
        <v>1</v>
      </c>
      <c r="G1889" s="62">
        <v>201</v>
      </c>
      <c r="H1889" s="50">
        <f t="shared" si="66"/>
        <v>100.5</v>
      </c>
      <c r="I1889" s="148">
        <f t="shared" si="67"/>
        <v>100.5</v>
      </c>
    </row>
    <row r="1890" spans="1:9" s="26" customFormat="1" ht="25.5" x14ac:dyDescent="0.2">
      <c r="A1890" s="38">
        <v>1518</v>
      </c>
      <c r="B1890" s="95" t="s">
        <v>1412</v>
      </c>
      <c r="C1890" s="82" t="s">
        <v>1411</v>
      </c>
      <c r="D1890" s="95">
        <v>2022</v>
      </c>
      <c r="E1890" s="46" t="s">
        <v>9</v>
      </c>
      <c r="F1890" s="95">
        <v>1</v>
      </c>
      <c r="G1890" s="62">
        <v>201</v>
      </c>
      <c r="H1890" s="50">
        <f t="shared" si="66"/>
        <v>100.5</v>
      </c>
      <c r="I1890" s="148">
        <f t="shared" si="67"/>
        <v>100.5</v>
      </c>
    </row>
    <row r="1891" spans="1:9" s="26" customFormat="1" ht="25.5" x14ac:dyDescent="0.2">
      <c r="A1891" s="38">
        <v>1519</v>
      </c>
      <c r="B1891" s="95" t="s">
        <v>1413</v>
      </c>
      <c r="C1891" s="82" t="s">
        <v>1411</v>
      </c>
      <c r="D1891" s="95">
        <v>2022</v>
      </c>
      <c r="E1891" s="46" t="s">
        <v>9</v>
      </c>
      <c r="F1891" s="95">
        <v>1</v>
      </c>
      <c r="G1891" s="62">
        <v>201</v>
      </c>
      <c r="H1891" s="50">
        <f t="shared" si="66"/>
        <v>100.5</v>
      </c>
      <c r="I1891" s="148">
        <f t="shared" si="67"/>
        <v>100.5</v>
      </c>
    </row>
    <row r="1892" spans="1:9" s="26" customFormat="1" ht="25.5" x14ac:dyDescent="0.2">
      <c r="A1892" s="38">
        <v>1520</v>
      </c>
      <c r="B1892" s="95" t="s">
        <v>1414</v>
      </c>
      <c r="C1892" s="82" t="s">
        <v>1411</v>
      </c>
      <c r="D1892" s="95">
        <v>2022</v>
      </c>
      <c r="E1892" s="46" t="s">
        <v>9</v>
      </c>
      <c r="F1892" s="95">
        <v>1</v>
      </c>
      <c r="G1892" s="62">
        <v>201</v>
      </c>
      <c r="H1892" s="50">
        <f t="shared" si="66"/>
        <v>100.5</v>
      </c>
      <c r="I1892" s="148">
        <f t="shared" si="67"/>
        <v>100.5</v>
      </c>
    </row>
    <row r="1893" spans="1:9" s="26" customFormat="1" ht="25.5" x14ac:dyDescent="0.2">
      <c r="A1893" s="38">
        <v>1521</v>
      </c>
      <c r="B1893" s="95" t="s">
        <v>1415</v>
      </c>
      <c r="C1893" s="82" t="s">
        <v>1411</v>
      </c>
      <c r="D1893" s="95">
        <v>2022</v>
      </c>
      <c r="E1893" s="46" t="s">
        <v>9</v>
      </c>
      <c r="F1893" s="95">
        <v>1</v>
      </c>
      <c r="G1893" s="62">
        <v>201</v>
      </c>
      <c r="H1893" s="50">
        <f t="shared" si="66"/>
        <v>100.5</v>
      </c>
      <c r="I1893" s="148">
        <f t="shared" si="67"/>
        <v>100.5</v>
      </c>
    </row>
    <row r="1894" spans="1:9" s="26" customFormat="1" ht="25.5" x14ac:dyDescent="0.2">
      <c r="A1894" s="38">
        <v>1522</v>
      </c>
      <c r="B1894" s="95" t="s">
        <v>1416</v>
      </c>
      <c r="C1894" s="82" t="s">
        <v>1411</v>
      </c>
      <c r="D1894" s="95">
        <v>2022</v>
      </c>
      <c r="E1894" s="46" t="s">
        <v>9</v>
      </c>
      <c r="F1894" s="95">
        <v>1</v>
      </c>
      <c r="G1894" s="62">
        <v>201</v>
      </c>
      <c r="H1894" s="50">
        <f t="shared" si="66"/>
        <v>100.5</v>
      </c>
      <c r="I1894" s="148">
        <f t="shared" si="67"/>
        <v>100.5</v>
      </c>
    </row>
    <row r="1895" spans="1:9" s="26" customFormat="1" ht="25.5" x14ac:dyDescent="0.2">
      <c r="A1895" s="38">
        <v>1523</v>
      </c>
      <c r="B1895" s="95" t="s">
        <v>1417</v>
      </c>
      <c r="C1895" s="82" t="s">
        <v>1411</v>
      </c>
      <c r="D1895" s="95">
        <v>2022</v>
      </c>
      <c r="E1895" s="46" t="s">
        <v>9</v>
      </c>
      <c r="F1895" s="95">
        <v>1</v>
      </c>
      <c r="G1895" s="62">
        <v>201</v>
      </c>
      <c r="H1895" s="50">
        <f t="shared" si="66"/>
        <v>100.5</v>
      </c>
      <c r="I1895" s="148">
        <f t="shared" si="67"/>
        <v>100.5</v>
      </c>
    </row>
    <row r="1896" spans="1:9" s="26" customFormat="1" ht="25.5" x14ac:dyDescent="0.2">
      <c r="A1896" s="38">
        <v>1524</v>
      </c>
      <c r="B1896" s="95" t="s">
        <v>1418</v>
      </c>
      <c r="C1896" s="82" t="s">
        <v>1411</v>
      </c>
      <c r="D1896" s="95">
        <v>2022</v>
      </c>
      <c r="E1896" s="46" t="s">
        <v>9</v>
      </c>
      <c r="F1896" s="95">
        <v>1</v>
      </c>
      <c r="G1896" s="62">
        <v>201</v>
      </c>
      <c r="H1896" s="50">
        <f t="shared" si="66"/>
        <v>100.5</v>
      </c>
      <c r="I1896" s="148">
        <f t="shared" si="67"/>
        <v>100.5</v>
      </c>
    </row>
    <row r="1897" spans="1:9" s="26" customFormat="1" ht="25.5" x14ac:dyDescent="0.2">
      <c r="A1897" s="38">
        <v>1525</v>
      </c>
      <c r="B1897" s="95" t="s">
        <v>1419</v>
      </c>
      <c r="C1897" s="82" t="s">
        <v>1411</v>
      </c>
      <c r="D1897" s="95">
        <v>2022</v>
      </c>
      <c r="E1897" s="46" t="s">
        <v>9</v>
      </c>
      <c r="F1897" s="95">
        <v>1</v>
      </c>
      <c r="G1897" s="62">
        <v>201</v>
      </c>
      <c r="H1897" s="50">
        <f t="shared" si="66"/>
        <v>100.5</v>
      </c>
      <c r="I1897" s="148">
        <f t="shared" si="67"/>
        <v>100.5</v>
      </c>
    </row>
    <row r="1898" spans="1:9" s="26" customFormat="1" ht="25.5" x14ac:dyDescent="0.2">
      <c r="A1898" s="38">
        <v>1526</v>
      </c>
      <c r="B1898" s="95" t="s">
        <v>1420</v>
      </c>
      <c r="C1898" s="82" t="s">
        <v>1411</v>
      </c>
      <c r="D1898" s="95">
        <v>2022</v>
      </c>
      <c r="E1898" s="46" t="s">
        <v>9</v>
      </c>
      <c r="F1898" s="95">
        <v>1</v>
      </c>
      <c r="G1898" s="62">
        <v>201</v>
      </c>
      <c r="H1898" s="50">
        <f t="shared" ref="H1898:H1961" si="68">G1898/2</f>
        <v>100.5</v>
      </c>
      <c r="I1898" s="148">
        <f t="shared" ref="I1898:I1961" si="69">G1898-H1898</f>
        <v>100.5</v>
      </c>
    </row>
    <row r="1899" spans="1:9" s="26" customFormat="1" ht="25.5" x14ac:dyDescent="0.2">
      <c r="A1899" s="38">
        <v>1527</v>
      </c>
      <c r="B1899" s="95" t="s">
        <v>1421</v>
      </c>
      <c r="C1899" s="82" t="s">
        <v>1411</v>
      </c>
      <c r="D1899" s="95">
        <v>2022</v>
      </c>
      <c r="E1899" s="46" t="s">
        <v>9</v>
      </c>
      <c r="F1899" s="95">
        <v>1</v>
      </c>
      <c r="G1899" s="62">
        <v>201</v>
      </c>
      <c r="H1899" s="50">
        <f t="shared" si="68"/>
        <v>100.5</v>
      </c>
      <c r="I1899" s="148">
        <f t="shared" si="69"/>
        <v>100.5</v>
      </c>
    </row>
    <row r="1900" spans="1:9" s="26" customFormat="1" ht="25.5" x14ac:dyDescent="0.2">
      <c r="A1900" s="38">
        <v>1528</v>
      </c>
      <c r="B1900" s="95" t="s">
        <v>1422</v>
      </c>
      <c r="C1900" s="82" t="s">
        <v>1411</v>
      </c>
      <c r="D1900" s="95">
        <v>2022</v>
      </c>
      <c r="E1900" s="46" t="s">
        <v>9</v>
      </c>
      <c r="F1900" s="95">
        <v>1</v>
      </c>
      <c r="G1900" s="62">
        <v>201</v>
      </c>
      <c r="H1900" s="50">
        <f t="shared" si="68"/>
        <v>100.5</v>
      </c>
      <c r="I1900" s="148">
        <f t="shared" si="69"/>
        <v>100.5</v>
      </c>
    </row>
    <row r="1901" spans="1:9" s="26" customFormat="1" ht="25.5" x14ac:dyDescent="0.2">
      <c r="A1901" s="38">
        <v>1529</v>
      </c>
      <c r="B1901" s="95" t="s">
        <v>1423</v>
      </c>
      <c r="C1901" s="82" t="s">
        <v>1411</v>
      </c>
      <c r="D1901" s="95">
        <v>2022</v>
      </c>
      <c r="E1901" s="46" t="s">
        <v>9</v>
      </c>
      <c r="F1901" s="95">
        <v>1</v>
      </c>
      <c r="G1901" s="62">
        <v>201</v>
      </c>
      <c r="H1901" s="50">
        <f t="shared" si="68"/>
        <v>100.5</v>
      </c>
      <c r="I1901" s="148">
        <f t="shared" si="69"/>
        <v>100.5</v>
      </c>
    </row>
    <row r="1902" spans="1:9" s="26" customFormat="1" ht="25.5" x14ac:dyDescent="0.2">
      <c r="A1902" s="38">
        <v>1530</v>
      </c>
      <c r="B1902" s="95" t="s">
        <v>1424</v>
      </c>
      <c r="C1902" s="82" t="s">
        <v>1411</v>
      </c>
      <c r="D1902" s="95">
        <v>2022</v>
      </c>
      <c r="E1902" s="46" t="s">
        <v>9</v>
      </c>
      <c r="F1902" s="95">
        <v>1</v>
      </c>
      <c r="G1902" s="62">
        <v>201</v>
      </c>
      <c r="H1902" s="50">
        <f t="shared" si="68"/>
        <v>100.5</v>
      </c>
      <c r="I1902" s="148">
        <f t="shared" si="69"/>
        <v>100.5</v>
      </c>
    </row>
    <row r="1903" spans="1:9" s="26" customFormat="1" ht="25.5" x14ac:dyDescent="0.2">
      <c r="A1903" s="38">
        <v>1531</v>
      </c>
      <c r="B1903" s="95" t="s">
        <v>1425</v>
      </c>
      <c r="C1903" s="82" t="s">
        <v>1411</v>
      </c>
      <c r="D1903" s="95">
        <v>2022</v>
      </c>
      <c r="E1903" s="46" t="s">
        <v>9</v>
      </c>
      <c r="F1903" s="95">
        <v>1</v>
      </c>
      <c r="G1903" s="62">
        <v>201</v>
      </c>
      <c r="H1903" s="50">
        <f t="shared" si="68"/>
        <v>100.5</v>
      </c>
      <c r="I1903" s="148">
        <f t="shared" si="69"/>
        <v>100.5</v>
      </c>
    </row>
    <row r="1904" spans="1:9" s="26" customFormat="1" ht="25.5" x14ac:dyDescent="0.2">
      <c r="A1904" s="38">
        <v>1532</v>
      </c>
      <c r="B1904" s="95" t="s">
        <v>1426</v>
      </c>
      <c r="C1904" s="82" t="s">
        <v>1427</v>
      </c>
      <c r="D1904" s="95">
        <v>2022</v>
      </c>
      <c r="E1904" s="46" t="s">
        <v>9</v>
      </c>
      <c r="F1904" s="95">
        <v>1</v>
      </c>
      <c r="G1904" s="62">
        <v>54</v>
      </c>
      <c r="H1904" s="50">
        <f t="shared" si="68"/>
        <v>27</v>
      </c>
      <c r="I1904" s="148">
        <f t="shared" si="69"/>
        <v>27</v>
      </c>
    </row>
    <row r="1905" spans="1:9" s="26" customFormat="1" ht="25.5" x14ac:dyDescent="0.2">
      <c r="A1905" s="38">
        <v>1533</v>
      </c>
      <c r="B1905" s="95" t="s">
        <v>1428</v>
      </c>
      <c r="C1905" s="82" t="s">
        <v>1427</v>
      </c>
      <c r="D1905" s="95">
        <v>2022</v>
      </c>
      <c r="E1905" s="46" t="s">
        <v>9</v>
      </c>
      <c r="F1905" s="95">
        <v>1</v>
      </c>
      <c r="G1905" s="62">
        <v>54</v>
      </c>
      <c r="H1905" s="50">
        <f t="shared" si="68"/>
        <v>27</v>
      </c>
      <c r="I1905" s="148">
        <f t="shared" si="69"/>
        <v>27</v>
      </c>
    </row>
    <row r="1906" spans="1:9" s="26" customFormat="1" ht="25.5" x14ac:dyDescent="0.2">
      <c r="A1906" s="38">
        <v>1534</v>
      </c>
      <c r="B1906" s="95" t="s">
        <v>1429</v>
      </c>
      <c r="C1906" s="82" t="s">
        <v>1427</v>
      </c>
      <c r="D1906" s="95">
        <v>2022</v>
      </c>
      <c r="E1906" s="46" t="s">
        <v>9</v>
      </c>
      <c r="F1906" s="95">
        <v>1</v>
      </c>
      <c r="G1906" s="62">
        <v>54</v>
      </c>
      <c r="H1906" s="50">
        <f t="shared" si="68"/>
        <v>27</v>
      </c>
      <c r="I1906" s="148">
        <f t="shared" si="69"/>
        <v>27</v>
      </c>
    </row>
    <row r="1907" spans="1:9" s="26" customFormat="1" ht="25.5" x14ac:dyDescent="0.2">
      <c r="A1907" s="38">
        <v>1535</v>
      </c>
      <c r="B1907" s="95" t="s">
        <v>1430</v>
      </c>
      <c r="C1907" s="82" t="s">
        <v>1427</v>
      </c>
      <c r="D1907" s="95">
        <v>2022</v>
      </c>
      <c r="E1907" s="46" t="s">
        <v>9</v>
      </c>
      <c r="F1907" s="95">
        <v>1</v>
      </c>
      <c r="G1907" s="62">
        <v>54</v>
      </c>
      <c r="H1907" s="50">
        <f t="shared" si="68"/>
        <v>27</v>
      </c>
      <c r="I1907" s="148">
        <f t="shared" si="69"/>
        <v>27</v>
      </c>
    </row>
    <row r="1908" spans="1:9" s="26" customFormat="1" ht="25.5" x14ac:dyDescent="0.2">
      <c r="A1908" s="38">
        <v>1536</v>
      </c>
      <c r="B1908" s="95" t="s">
        <v>1431</v>
      </c>
      <c r="C1908" s="82" t="s">
        <v>1427</v>
      </c>
      <c r="D1908" s="95">
        <v>2022</v>
      </c>
      <c r="E1908" s="46" t="s">
        <v>9</v>
      </c>
      <c r="F1908" s="95">
        <v>1</v>
      </c>
      <c r="G1908" s="62">
        <v>54</v>
      </c>
      <c r="H1908" s="50">
        <f t="shared" si="68"/>
        <v>27</v>
      </c>
      <c r="I1908" s="148">
        <f t="shared" si="69"/>
        <v>27</v>
      </c>
    </row>
    <row r="1909" spans="1:9" s="26" customFormat="1" ht="25.5" x14ac:dyDescent="0.2">
      <c r="A1909" s="38">
        <v>1537</v>
      </c>
      <c r="B1909" s="95" t="s">
        <v>1432</v>
      </c>
      <c r="C1909" s="82" t="s">
        <v>1433</v>
      </c>
      <c r="D1909" s="95">
        <v>2022</v>
      </c>
      <c r="E1909" s="46" t="s">
        <v>9</v>
      </c>
      <c r="F1909" s="95">
        <v>1</v>
      </c>
      <c r="G1909" s="62">
        <v>1025</v>
      </c>
      <c r="H1909" s="50">
        <f t="shared" si="68"/>
        <v>512.5</v>
      </c>
      <c r="I1909" s="148">
        <f t="shared" si="69"/>
        <v>512.5</v>
      </c>
    </row>
    <row r="1910" spans="1:9" s="26" customFormat="1" ht="25.5" x14ac:dyDescent="0.2">
      <c r="A1910" s="38">
        <v>1538</v>
      </c>
      <c r="B1910" s="95" t="s">
        <v>1434</v>
      </c>
      <c r="C1910" s="82" t="s">
        <v>1433</v>
      </c>
      <c r="D1910" s="95">
        <v>2022</v>
      </c>
      <c r="E1910" s="46" t="s">
        <v>9</v>
      </c>
      <c r="F1910" s="95">
        <v>1</v>
      </c>
      <c r="G1910" s="62">
        <v>1025</v>
      </c>
      <c r="H1910" s="50">
        <f t="shared" si="68"/>
        <v>512.5</v>
      </c>
      <c r="I1910" s="148">
        <f t="shared" si="69"/>
        <v>512.5</v>
      </c>
    </row>
    <row r="1911" spans="1:9" s="26" customFormat="1" ht="25.5" x14ac:dyDescent="0.2">
      <c r="A1911" s="38">
        <v>1539</v>
      </c>
      <c r="B1911" s="95" t="s">
        <v>1435</v>
      </c>
      <c r="C1911" s="82" t="s">
        <v>1433</v>
      </c>
      <c r="D1911" s="95">
        <v>2022</v>
      </c>
      <c r="E1911" s="46" t="s">
        <v>9</v>
      </c>
      <c r="F1911" s="95">
        <v>1</v>
      </c>
      <c r="G1911" s="62">
        <v>1025</v>
      </c>
      <c r="H1911" s="50">
        <f t="shared" si="68"/>
        <v>512.5</v>
      </c>
      <c r="I1911" s="148">
        <f t="shared" si="69"/>
        <v>512.5</v>
      </c>
    </row>
    <row r="1912" spans="1:9" s="26" customFormat="1" ht="25.5" x14ac:dyDescent="0.2">
      <c r="A1912" s="38">
        <v>1540</v>
      </c>
      <c r="B1912" s="95" t="s">
        <v>1436</v>
      </c>
      <c r="C1912" s="82" t="s">
        <v>1433</v>
      </c>
      <c r="D1912" s="95">
        <v>2022</v>
      </c>
      <c r="E1912" s="46" t="s">
        <v>9</v>
      </c>
      <c r="F1912" s="95">
        <v>1</v>
      </c>
      <c r="G1912" s="62">
        <v>1025</v>
      </c>
      <c r="H1912" s="50">
        <f t="shared" si="68"/>
        <v>512.5</v>
      </c>
      <c r="I1912" s="148">
        <f t="shared" si="69"/>
        <v>512.5</v>
      </c>
    </row>
    <row r="1913" spans="1:9" s="26" customFormat="1" x14ac:dyDescent="0.2">
      <c r="A1913" s="38">
        <v>1541</v>
      </c>
      <c r="B1913" s="95">
        <v>11141014</v>
      </c>
      <c r="C1913" s="82" t="s">
        <v>1437</v>
      </c>
      <c r="D1913" s="95">
        <v>2022</v>
      </c>
      <c r="E1913" s="46" t="s">
        <v>9</v>
      </c>
      <c r="F1913" s="95">
        <v>1</v>
      </c>
      <c r="G1913" s="62">
        <v>3379</v>
      </c>
      <c r="H1913" s="50">
        <f t="shared" si="68"/>
        <v>1689.5</v>
      </c>
      <c r="I1913" s="148">
        <f t="shared" si="69"/>
        <v>1689.5</v>
      </c>
    </row>
    <row r="1914" spans="1:9" s="26" customFormat="1" x14ac:dyDescent="0.2">
      <c r="A1914" s="38">
        <v>1542</v>
      </c>
      <c r="B1914" s="95" t="s">
        <v>1438</v>
      </c>
      <c r="C1914" s="82" t="s">
        <v>522</v>
      </c>
      <c r="D1914" s="95">
        <v>2022</v>
      </c>
      <c r="E1914" s="46" t="s">
        <v>9</v>
      </c>
      <c r="F1914" s="95">
        <v>1</v>
      </c>
      <c r="G1914" s="62">
        <v>1650</v>
      </c>
      <c r="H1914" s="50">
        <f t="shared" si="68"/>
        <v>825</v>
      </c>
      <c r="I1914" s="148">
        <f t="shared" si="69"/>
        <v>825</v>
      </c>
    </row>
    <row r="1915" spans="1:9" s="26" customFormat="1" x14ac:dyDescent="0.2">
      <c r="A1915" s="38">
        <v>1543</v>
      </c>
      <c r="B1915" s="95" t="s">
        <v>1439</v>
      </c>
      <c r="C1915" s="82" t="s">
        <v>522</v>
      </c>
      <c r="D1915" s="95">
        <v>2022</v>
      </c>
      <c r="E1915" s="46" t="s">
        <v>9</v>
      </c>
      <c r="F1915" s="95">
        <v>1</v>
      </c>
      <c r="G1915" s="62">
        <v>1650</v>
      </c>
      <c r="H1915" s="50">
        <f t="shared" si="68"/>
        <v>825</v>
      </c>
      <c r="I1915" s="148">
        <f t="shared" si="69"/>
        <v>825</v>
      </c>
    </row>
    <row r="1916" spans="1:9" s="26" customFormat="1" x14ac:dyDescent="0.2">
      <c r="A1916" s="38">
        <v>1544</v>
      </c>
      <c r="B1916" s="95" t="s">
        <v>1440</v>
      </c>
      <c r="C1916" s="82" t="s">
        <v>1441</v>
      </c>
      <c r="D1916" s="95">
        <v>2022</v>
      </c>
      <c r="E1916" s="46" t="s">
        <v>9</v>
      </c>
      <c r="F1916" s="95">
        <v>1</v>
      </c>
      <c r="G1916" s="62">
        <v>240</v>
      </c>
      <c r="H1916" s="50">
        <f t="shared" si="68"/>
        <v>120</v>
      </c>
      <c r="I1916" s="148">
        <f t="shared" si="69"/>
        <v>120</v>
      </c>
    </row>
    <row r="1917" spans="1:9" s="26" customFormat="1" x14ac:dyDescent="0.2">
      <c r="A1917" s="38">
        <v>1545</v>
      </c>
      <c r="B1917" s="95" t="s">
        <v>1442</v>
      </c>
      <c r="C1917" s="82" t="s">
        <v>1441</v>
      </c>
      <c r="D1917" s="95">
        <v>2022</v>
      </c>
      <c r="E1917" s="46" t="s">
        <v>9</v>
      </c>
      <c r="F1917" s="95">
        <v>1</v>
      </c>
      <c r="G1917" s="62">
        <v>240</v>
      </c>
      <c r="H1917" s="50">
        <f t="shared" si="68"/>
        <v>120</v>
      </c>
      <c r="I1917" s="148">
        <f t="shared" si="69"/>
        <v>120</v>
      </c>
    </row>
    <row r="1918" spans="1:9" s="26" customFormat="1" x14ac:dyDescent="0.2">
      <c r="A1918" s="38">
        <v>1546</v>
      </c>
      <c r="B1918" s="95" t="s">
        <v>1443</v>
      </c>
      <c r="C1918" s="82" t="s">
        <v>1441</v>
      </c>
      <c r="D1918" s="95">
        <v>2022</v>
      </c>
      <c r="E1918" s="46" t="s">
        <v>9</v>
      </c>
      <c r="F1918" s="95">
        <v>1</v>
      </c>
      <c r="G1918" s="62">
        <v>240</v>
      </c>
      <c r="H1918" s="50">
        <f t="shared" si="68"/>
        <v>120</v>
      </c>
      <c r="I1918" s="148">
        <f t="shared" si="69"/>
        <v>120</v>
      </c>
    </row>
    <row r="1919" spans="1:9" s="26" customFormat="1" x14ac:dyDescent="0.2">
      <c r="A1919" s="38">
        <v>1547</v>
      </c>
      <c r="B1919" s="95" t="s">
        <v>1444</v>
      </c>
      <c r="C1919" s="82" t="s">
        <v>1441</v>
      </c>
      <c r="D1919" s="95">
        <v>2022</v>
      </c>
      <c r="E1919" s="46" t="s">
        <v>9</v>
      </c>
      <c r="F1919" s="95">
        <v>1</v>
      </c>
      <c r="G1919" s="62">
        <v>240</v>
      </c>
      <c r="H1919" s="50">
        <f t="shared" si="68"/>
        <v>120</v>
      </c>
      <c r="I1919" s="148">
        <f t="shared" si="69"/>
        <v>120</v>
      </c>
    </row>
    <row r="1920" spans="1:9" s="26" customFormat="1" x14ac:dyDescent="0.2">
      <c r="A1920" s="38">
        <v>1548</v>
      </c>
      <c r="B1920" s="95" t="s">
        <v>1445</v>
      </c>
      <c r="C1920" s="82" t="s">
        <v>1441</v>
      </c>
      <c r="D1920" s="95">
        <v>2022</v>
      </c>
      <c r="E1920" s="46" t="s">
        <v>9</v>
      </c>
      <c r="F1920" s="95">
        <v>1</v>
      </c>
      <c r="G1920" s="62">
        <v>240</v>
      </c>
      <c r="H1920" s="50">
        <f t="shared" si="68"/>
        <v>120</v>
      </c>
      <c r="I1920" s="148">
        <f t="shared" si="69"/>
        <v>120</v>
      </c>
    </row>
    <row r="1921" spans="1:9" s="26" customFormat="1" x14ac:dyDescent="0.2">
      <c r="A1921" s="38">
        <v>1549</v>
      </c>
      <c r="B1921" s="95" t="s">
        <v>1446</v>
      </c>
      <c r="C1921" s="82" t="s">
        <v>1441</v>
      </c>
      <c r="D1921" s="95">
        <v>2022</v>
      </c>
      <c r="E1921" s="46" t="s">
        <v>9</v>
      </c>
      <c r="F1921" s="95">
        <v>1</v>
      </c>
      <c r="G1921" s="62">
        <v>240</v>
      </c>
      <c r="H1921" s="50">
        <f t="shared" si="68"/>
        <v>120</v>
      </c>
      <c r="I1921" s="148">
        <f t="shared" si="69"/>
        <v>120</v>
      </c>
    </row>
    <row r="1922" spans="1:9" s="26" customFormat="1" x14ac:dyDescent="0.2">
      <c r="A1922" s="38">
        <v>1550</v>
      </c>
      <c r="B1922" s="95" t="s">
        <v>1447</v>
      </c>
      <c r="C1922" s="82" t="s">
        <v>1441</v>
      </c>
      <c r="D1922" s="95">
        <v>2022</v>
      </c>
      <c r="E1922" s="46" t="s">
        <v>9</v>
      </c>
      <c r="F1922" s="95">
        <v>1</v>
      </c>
      <c r="G1922" s="62">
        <v>240</v>
      </c>
      <c r="H1922" s="50">
        <f t="shared" si="68"/>
        <v>120</v>
      </c>
      <c r="I1922" s="148">
        <f t="shared" si="69"/>
        <v>120</v>
      </c>
    </row>
    <row r="1923" spans="1:9" s="26" customFormat="1" x14ac:dyDescent="0.2">
      <c r="A1923" s="38">
        <v>1551</v>
      </c>
      <c r="B1923" s="95" t="s">
        <v>1448</v>
      </c>
      <c r="C1923" s="82" t="s">
        <v>1441</v>
      </c>
      <c r="D1923" s="95">
        <v>2022</v>
      </c>
      <c r="E1923" s="46" t="s">
        <v>9</v>
      </c>
      <c r="F1923" s="95">
        <v>1</v>
      </c>
      <c r="G1923" s="62">
        <v>240</v>
      </c>
      <c r="H1923" s="50">
        <f t="shared" si="68"/>
        <v>120</v>
      </c>
      <c r="I1923" s="148">
        <f t="shared" si="69"/>
        <v>120</v>
      </c>
    </row>
    <row r="1924" spans="1:9" s="26" customFormat="1" x14ac:dyDescent="0.2">
      <c r="A1924" s="38">
        <v>1552</v>
      </c>
      <c r="B1924" s="95" t="s">
        <v>1449</v>
      </c>
      <c r="C1924" s="82" t="s">
        <v>1441</v>
      </c>
      <c r="D1924" s="95">
        <v>2022</v>
      </c>
      <c r="E1924" s="46" t="s">
        <v>9</v>
      </c>
      <c r="F1924" s="95">
        <v>1</v>
      </c>
      <c r="G1924" s="62">
        <v>240</v>
      </c>
      <c r="H1924" s="50">
        <f t="shared" si="68"/>
        <v>120</v>
      </c>
      <c r="I1924" s="148">
        <f t="shared" si="69"/>
        <v>120</v>
      </c>
    </row>
    <row r="1925" spans="1:9" s="26" customFormat="1" x14ac:dyDescent="0.2">
      <c r="A1925" s="38">
        <v>1553</v>
      </c>
      <c r="B1925" s="95" t="s">
        <v>1450</v>
      </c>
      <c r="C1925" s="82" t="s">
        <v>1441</v>
      </c>
      <c r="D1925" s="95">
        <v>2022</v>
      </c>
      <c r="E1925" s="46" t="s">
        <v>9</v>
      </c>
      <c r="F1925" s="95">
        <v>1</v>
      </c>
      <c r="G1925" s="62">
        <v>240</v>
      </c>
      <c r="H1925" s="50">
        <f t="shared" si="68"/>
        <v>120</v>
      </c>
      <c r="I1925" s="148">
        <f t="shared" si="69"/>
        <v>120</v>
      </c>
    </row>
    <row r="1926" spans="1:9" s="26" customFormat="1" x14ac:dyDescent="0.2">
      <c r="A1926" s="38">
        <v>1554</v>
      </c>
      <c r="B1926" s="95" t="s">
        <v>1451</v>
      </c>
      <c r="C1926" s="82" t="s">
        <v>1441</v>
      </c>
      <c r="D1926" s="95">
        <v>2022</v>
      </c>
      <c r="E1926" s="46" t="s">
        <v>9</v>
      </c>
      <c r="F1926" s="95">
        <v>1</v>
      </c>
      <c r="G1926" s="62">
        <v>240</v>
      </c>
      <c r="H1926" s="50">
        <f t="shared" si="68"/>
        <v>120</v>
      </c>
      <c r="I1926" s="148">
        <f t="shared" si="69"/>
        <v>120</v>
      </c>
    </row>
    <row r="1927" spans="1:9" s="26" customFormat="1" x14ac:dyDescent="0.2">
      <c r="A1927" s="38">
        <v>1555</v>
      </c>
      <c r="B1927" s="95" t="s">
        <v>1452</v>
      </c>
      <c r="C1927" s="82" t="s">
        <v>1441</v>
      </c>
      <c r="D1927" s="95">
        <v>2022</v>
      </c>
      <c r="E1927" s="46" t="s">
        <v>9</v>
      </c>
      <c r="F1927" s="95">
        <v>1</v>
      </c>
      <c r="G1927" s="62">
        <v>240</v>
      </c>
      <c r="H1927" s="50">
        <f t="shared" si="68"/>
        <v>120</v>
      </c>
      <c r="I1927" s="148">
        <f t="shared" si="69"/>
        <v>120</v>
      </c>
    </row>
    <row r="1928" spans="1:9" s="26" customFormat="1" ht="25.5" x14ac:dyDescent="0.2">
      <c r="A1928" s="38">
        <v>1556</v>
      </c>
      <c r="B1928" s="95" t="s">
        <v>1453</v>
      </c>
      <c r="C1928" s="82" t="s">
        <v>1454</v>
      </c>
      <c r="D1928" s="95">
        <v>2022</v>
      </c>
      <c r="E1928" s="46" t="s">
        <v>9</v>
      </c>
      <c r="F1928" s="95">
        <v>1</v>
      </c>
      <c r="G1928" s="62">
        <v>425</v>
      </c>
      <c r="H1928" s="50">
        <f t="shared" si="68"/>
        <v>212.5</v>
      </c>
      <c r="I1928" s="148">
        <f t="shared" si="69"/>
        <v>212.5</v>
      </c>
    </row>
    <row r="1929" spans="1:9" s="26" customFormat="1" ht="25.5" x14ac:dyDescent="0.2">
      <c r="A1929" s="38">
        <v>1557</v>
      </c>
      <c r="B1929" s="95" t="s">
        <v>1455</v>
      </c>
      <c r="C1929" s="82" t="s">
        <v>1454</v>
      </c>
      <c r="D1929" s="95">
        <v>2022</v>
      </c>
      <c r="E1929" s="46" t="s">
        <v>9</v>
      </c>
      <c r="F1929" s="95">
        <v>1</v>
      </c>
      <c r="G1929" s="62">
        <v>425</v>
      </c>
      <c r="H1929" s="50">
        <f t="shared" si="68"/>
        <v>212.5</v>
      </c>
      <c r="I1929" s="148">
        <f t="shared" si="69"/>
        <v>212.5</v>
      </c>
    </row>
    <row r="1930" spans="1:9" s="26" customFormat="1" ht="25.5" x14ac:dyDescent="0.2">
      <c r="A1930" s="38">
        <v>1558</v>
      </c>
      <c r="B1930" s="95" t="s">
        <v>1456</v>
      </c>
      <c r="C1930" s="82" t="s">
        <v>1454</v>
      </c>
      <c r="D1930" s="95">
        <v>2022</v>
      </c>
      <c r="E1930" s="46" t="s">
        <v>9</v>
      </c>
      <c r="F1930" s="95">
        <v>1</v>
      </c>
      <c r="G1930" s="62">
        <v>425</v>
      </c>
      <c r="H1930" s="50">
        <f t="shared" si="68"/>
        <v>212.5</v>
      </c>
      <c r="I1930" s="148">
        <f t="shared" si="69"/>
        <v>212.5</v>
      </c>
    </row>
    <row r="1931" spans="1:9" s="26" customFormat="1" ht="25.5" x14ac:dyDescent="0.2">
      <c r="A1931" s="38">
        <v>1559</v>
      </c>
      <c r="B1931" s="95" t="s">
        <v>1457</v>
      </c>
      <c r="C1931" s="82" t="s">
        <v>1454</v>
      </c>
      <c r="D1931" s="95">
        <v>2022</v>
      </c>
      <c r="E1931" s="46" t="s">
        <v>9</v>
      </c>
      <c r="F1931" s="95">
        <v>1</v>
      </c>
      <c r="G1931" s="62">
        <v>425</v>
      </c>
      <c r="H1931" s="50">
        <f t="shared" si="68"/>
        <v>212.5</v>
      </c>
      <c r="I1931" s="148">
        <f t="shared" si="69"/>
        <v>212.5</v>
      </c>
    </row>
    <row r="1932" spans="1:9" s="26" customFormat="1" ht="25.5" x14ac:dyDescent="0.2">
      <c r="A1932" s="38">
        <v>1560</v>
      </c>
      <c r="B1932" s="95" t="s">
        <v>1458</v>
      </c>
      <c r="C1932" s="82" t="s">
        <v>1454</v>
      </c>
      <c r="D1932" s="95">
        <v>2022</v>
      </c>
      <c r="E1932" s="46" t="s">
        <v>9</v>
      </c>
      <c r="F1932" s="95">
        <v>1</v>
      </c>
      <c r="G1932" s="62">
        <v>425</v>
      </c>
      <c r="H1932" s="50">
        <f t="shared" si="68"/>
        <v>212.5</v>
      </c>
      <c r="I1932" s="148">
        <f t="shared" si="69"/>
        <v>212.5</v>
      </c>
    </row>
    <row r="1933" spans="1:9" s="26" customFormat="1" ht="25.5" x14ac:dyDescent="0.2">
      <c r="A1933" s="38">
        <v>1561</v>
      </c>
      <c r="B1933" s="95" t="s">
        <v>1459</v>
      </c>
      <c r="C1933" s="82" t="s">
        <v>1454</v>
      </c>
      <c r="D1933" s="95">
        <v>2022</v>
      </c>
      <c r="E1933" s="46" t="s">
        <v>9</v>
      </c>
      <c r="F1933" s="95">
        <v>1</v>
      </c>
      <c r="G1933" s="62">
        <v>425</v>
      </c>
      <c r="H1933" s="50">
        <f t="shared" si="68"/>
        <v>212.5</v>
      </c>
      <c r="I1933" s="148">
        <f t="shared" si="69"/>
        <v>212.5</v>
      </c>
    </row>
    <row r="1934" spans="1:9" s="26" customFormat="1" ht="25.5" x14ac:dyDescent="0.2">
      <c r="A1934" s="38">
        <v>1562</v>
      </c>
      <c r="B1934" s="95" t="s">
        <v>1460</v>
      </c>
      <c r="C1934" s="82" t="s">
        <v>1454</v>
      </c>
      <c r="D1934" s="95">
        <v>2022</v>
      </c>
      <c r="E1934" s="46" t="s">
        <v>9</v>
      </c>
      <c r="F1934" s="95">
        <v>1</v>
      </c>
      <c r="G1934" s="62">
        <v>425</v>
      </c>
      <c r="H1934" s="50">
        <f t="shared" si="68"/>
        <v>212.5</v>
      </c>
      <c r="I1934" s="148">
        <f t="shared" si="69"/>
        <v>212.5</v>
      </c>
    </row>
    <row r="1935" spans="1:9" s="26" customFormat="1" ht="25.5" x14ac:dyDescent="0.2">
      <c r="A1935" s="38">
        <v>1563</v>
      </c>
      <c r="B1935" s="95" t="s">
        <v>1461</v>
      </c>
      <c r="C1935" s="82" t="s">
        <v>1454</v>
      </c>
      <c r="D1935" s="95">
        <v>2022</v>
      </c>
      <c r="E1935" s="46" t="s">
        <v>9</v>
      </c>
      <c r="F1935" s="95">
        <v>1</v>
      </c>
      <c r="G1935" s="62">
        <v>425</v>
      </c>
      <c r="H1935" s="50">
        <f t="shared" si="68"/>
        <v>212.5</v>
      </c>
      <c r="I1935" s="148">
        <f t="shared" si="69"/>
        <v>212.5</v>
      </c>
    </row>
    <row r="1936" spans="1:9" s="26" customFormat="1" ht="25.5" x14ac:dyDescent="0.2">
      <c r="A1936" s="38">
        <v>1564</v>
      </c>
      <c r="B1936" s="95" t="s">
        <v>1462</v>
      </c>
      <c r="C1936" s="82" t="s">
        <v>1454</v>
      </c>
      <c r="D1936" s="95">
        <v>2022</v>
      </c>
      <c r="E1936" s="46" t="s">
        <v>9</v>
      </c>
      <c r="F1936" s="95">
        <v>1</v>
      </c>
      <c r="G1936" s="62">
        <v>425</v>
      </c>
      <c r="H1936" s="50">
        <f t="shared" si="68"/>
        <v>212.5</v>
      </c>
      <c r="I1936" s="148">
        <f t="shared" si="69"/>
        <v>212.5</v>
      </c>
    </row>
    <row r="1937" spans="1:9" s="26" customFormat="1" ht="25.5" x14ac:dyDescent="0.2">
      <c r="A1937" s="38">
        <v>1565</v>
      </c>
      <c r="B1937" s="95" t="s">
        <v>1463</v>
      </c>
      <c r="C1937" s="82" t="s">
        <v>1454</v>
      </c>
      <c r="D1937" s="95">
        <v>2022</v>
      </c>
      <c r="E1937" s="46" t="s">
        <v>9</v>
      </c>
      <c r="F1937" s="95">
        <v>1</v>
      </c>
      <c r="G1937" s="62">
        <v>425</v>
      </c>
      <c r="H1937" s="50">
        <f t="shared" si="68"/>
        <v>212.5</v>
      </c>
      <c r="I1937" s="148">
        <f t="shared" si="69"/>
        <v>212.5</v>
      </c>
    </row>
    <row r="1938" spans="1:9" s="26" customFormat="1" ht="25.5" x14ac:dyDescent="0.2">
      <c r="A1938" s="38">
        <v>1566</v>
      </c>
      <c r="B1938" s="95" t="s">
        <v>1464</v>
      </c>
      <c r="C1938" s="82" t="s">
        <v>1454</v>
      </c>
      <c r="D1938" s="95">
        <v>2022</v>
      </c>
      <c r="E1938" s="46" t="s">
        <v>9</v>
      </c>
      <c r="F1938" s="95">
        <v>1</v>
      </c>
      <c r="G1938" s="62">
        <v>425</v>
      </c>
      <c r="H1938" s="50">
        <f t="shared" si="68"/>
        <v>212.5</v>
      </c>
      <c r="I1938" s="148">
        <f t="shared" si="69"/>
        <v>212.5</v>
      </c>
    </row>
    <row r="1939" spans="1:9" s="26" customFormat="1" ht="25.5" x14ac:dyDescent="0.2">
      <c r="A1939" s="38">
        <v>1567</v>
      </c>
      <c r="B1939" s="95" t="s">
        <v>1465</v>
      </c>
      <c r="C1939" s="82" t="s">
        <v>1454</v>
      </c>
      <c r="D1939" s="95">
        <v>2022</v>
      </c>
      <c r="E1939" s="46" t="s">
        <v>9</v>
      </c>
      <c r="F1939" s="95">
        <v>1</v>
      </c>
      <c r="G1939" s="62">
        <v>425</v>
      </c>
      <c r="H1939" s="50">
        <f t="shared" si="68"/>
        <v>212.5</v>
      </c>
      <c r="I1939" s="148">
        <f t="shared" si="69"/>
        <v>212.5</v>
      </c>
    </row>
    <row r="1940" spans="1:9" s="26" customFormat="1" x14ac:dyDescent="0.2">
      <c r="A1940" s="38">
        <v>1568</v>
      </c>
      <c r="B1940" s="95" t="s">
        <v>1466</v>
      </c>
      <c r="C1940" s="82" t="s">
        <v>1467</v>
      </c>
      <c r="D1940" s="95">
        <v>2022</v>
      </c>
      <c r="E1940" s="46" t="s">
        <v>9</v>
      </c>
      <c r="F1940" s="95">
        <v>1</v>
      </c>
      <c r="G1940" s="62">
        <v>125</v>
      </c>
      <c r="H1940" s="50">
        <f t="shared" si="68"/>
        <v>62.5</v>
      </c>
      <c r="I1940" s="148">
        <f t="shared" si="69"/>
        <v>62.5</v>
      </c>
    </row>
    <row r="1941" spans="1:9" s="26" customFormat="1" x14ac:dyDescent="0.2">
      <c r="A1941" s="38">
        <v>1569</v>
      </c>
      <c r="B1941" s="95" t="s">
        <v>1468</v>
      </c>
      <c r="C1941" s="82" t="s">
        <v>1467</v>
      </c>
      <c r="D1941" s="95">
        <v>2022</v>
      </c>
      <c r="E1941" s="46" t="s">
        <v>9</v>
      </c>
      <c r="F1941" s="95">
        <v>1</v>
      </c>
      <c r="G1941" s="62">
        <v>125</v>
      </c>
      <c r="H1941" s="50">
        <f t="shared" si="68"/>
        <v>62.5</v>
      </c>
      <c r="I1941" s="148">
        <f t="shared" si="69"/>
        <v>62.5</v>
      </c>
    </row>
    <row r="1942" spans="1:9" s="26" customFormat="1" x14ac:dyDescent="0.2">
      <c r="A1942" s="38">
        <v>1570</v>
      </c>
      <c r="B1942" s="95" t="s">
        <v>1469</v>
      </c>
      <c r="C1942" s="82" t="s">
        <v>1470</v>
      </c>
      <c r="D1942" s="95">
        <v>2022</v>
      </c>
      <c r="E1942" s="46" t="s">
        <v>9</v>
      </c>
      <c r="F1942" s="95">
        <v>1</v>
      </c>
      <c r="G1942" s="62">
        <v>1270</v>
      </c>
      <c r="H1942" s="50">
        <f t="shared" si="68"/>
        <v>635</v>
      </c>
      <c r="I1942" s="148">
        <f t="shared" si="69"/>
        <v>635</v>
      </c>
    </row>
    <row r="1943" spans="1:9" s="26" customFormat="1" x14ac:dyDescent="0.2">
      <c r="A1943" s="38">
        <v>1571</v>
      </c>
      <c r="B1943" s="95" t="s">
        <v>1471</v>
      </c>
      <c r="C1943" s="82" t="s">
        <v>1470</v>
      </c>
      <c r="D1943" s="95">
        <v>2022</v>
      </c>
      <c r="E1943" s="46" t="s">
        <v>9</v>
      </c>
      <c r="F1943" s="95">
        <v>1</v>
      </c>
      <c r="G1943" s="62">
        <v>1270</v>
      </c>
      <c r="H1943" s="50">
        <f t="shared" si="68"/>
        <v>635</v>
      </c>
      <c r="I1943" s="148">
        <f t="shared" si="69"/>
        <v>635</v>
      </c>
    </row>
    <row r="1944" spans="1:9" s="26" customFormat="1" x14ac:dyDescent="0.2">
      <c r="A1944" s="38">
        <v>1572</v>
      </c>
      <c r="B1944" s="95" t="s">
        <v>548</v>
      </c>
      <c r="C1944" s="82" t="s">
        <v>495</v>
      </c>
      <c r="D1944" s="95">
        <v>2009</v>
      </c>
      <c r="E1944" s="46" t="s">
        <v>9</v>
      </c>
      <c r="F1944" s="95">
        <v>2</v>
      </c>
      <c r="G1944" s="62">
        <v>1370</v>
      </c>
      <c r="H1944" s="50">
        <f t="shared" si="68"/>
        <v>685</v>
      </c>
      <c r="I1944" s="148">
        <f t="shared" si="69"/>
        <v>685</v>
      </c>
    </row>
    <row r="1945" spans="1:9" s="26" customFormat="1" x14ac:dyDescent="0.2">
      <c r="A1945" s="38">
        <v>1573</v>
      </c>
      <c r="B1945" s="95" t="s">
        <v>549</v>
      </c>
      <c r="C1945" s="82" t="s">
        <v>496</v>
      </c>
      <c r="D1945" s="95">
        <v>2019</v>
      </c>
      <c r="E1945" s="46" t="s">
        <v>9</v>
      </c>
      <c r="F1945" s="95">
        <v>1</v>
      </c>
      <c r="G1945" s="62">
        <v>70</v>
      </c>
      <c r="H1945" s="50">
        <f t="shared" si="68"/>
        <v>35</v>
      </c>
      <c r="I1945" s="148">
        <f t="shared" si="69"/>
        <v>35</v>
      </c>
    </row>
    <row r="1946" spans="1:9" s="26" customFormat="1" x14ac:dyDescent="0.2">
      <c r="A1946" s="38">
        <v>1574</v>
      </c>
      <c r="B1946" s="95" t="s">
        <v>550</v>
      </c>
      <c r="C1946" s="82" t="s">
        <v>497</v>
      </c>
      <c r="D1946" s="95">
        <v>2011</v>
      </c>
      <c r="E1946" s="46" t="s">
        <v>9</v>
      </c>
      <c r="F1946" s="95">
        <v>3</v>
      </c>
      <c r="G1946" s="62">
        <v>165</v>
      </c>
      <c r="H1946" s="50">
        <f t="shared" si="68"/>
        <v>82.5</v>
      </c>
      <c r="I1946" s="148">
        <f t="shared" si="69"/>
        <v>82.5</v>
      </c>
    </row>
    <row r="1947" spans="1:9" s="26" customFormat="1" x14ac:dyDescent="0.2">
      <c r="A1947" s="38">
        <v>1575</v>
      </c>
      <c r="B1947" s="95" t="s">
        <v>551</v>
      </c>
      <c r="C1947" s="82" t="s">
        <v>498</v>
      </c>
      <c r="D1947" s="95">
        <v>2016</v>
      </c>
      <c r="E1947" s="46" t="s">
        <v>9</v>
      </c>
      <c r="F1947" s="95">
        <v>9</v>
      </c>
      <c r="G1947" s="62">
        <v>2475</v>
      </c>
      <c r="H1947" s="50">
        <f t="shared" si="68"/>
        <v>1237.5</v>
      </c>
      <c r="I1947" s="148">
        <f t="shared" si="69"/>
        <v>1237.5</v>
      </c>
    </row>
    <row r="1948" spans="1:9" s="26" customFormat="1" x14ac:dyDescent="0.2">
      <c r="A1948" s="38">
        <v>1576</v>
      </c>
      <c r="B1948" s="95" t="s">
        <v>552</v>
      </c>
      <c r="C1948" s="82" t="s">
        <v>497</v>
      </c>
      <c r="D1948" s="95">
        <v>2005</v>
      </c>
      <c r="E1948" s="46" t="s">
        <v>9</v>
      </c>
      <c r="F1948" s="95">
        <v>4</v>
      </c>
      <c r="G1948" s="62">
        <v>240</v>
      </c>
      <c r="H1948" s="50">
        <f t="shared" si="68"/>
        <v>120</v>
      </c>
      <c r="I1948" s="148">
        <f t="shared" si="69"/>
        <v>120</v>
      </c>
    </row>
    <row r="1949" spans="1:9" s="26" customFormat="1" x14ac:dyDescent="0.2">
      <c r="A1949" s="38">
        <v>1577</v>
      </c>
      <c r="B1949" s="95" t="s">
        <v>553</v>
      </c>
      <c r="C1949" s="82" t="s">
        <v>497</v>
      </c>
      <c r="D1949" s="95">
        <v>2012</v>
      </c>
      <c r="E1949" s="46" t="s">
        <v>9</v>
      </c>
      <c r="F1949" s="95">
        <v>2</v>
      </c>
      <c r="G1949" s="62">
        <v>310</v>
      </c>
      <c r="H1949" s="50">
        <f t="shared" si="68"/>
        <v>155</v>
      </c>
      <c r="I1949" s="148">
        <f t="shared" si="69"/>
        <v>155</v>
      </c>
    </row>
    <row r="1950" spans="1:9" s="26" customFormat="1" x14ac:dyDescent="0.2">
      <c r="A1950" s="38">
        <v>1578</v>
      </c>
      <c r="B1950" s="95" t="s">
        <v>554</v>
      </c>
      <c r="C1950" s="82" t="s">
        <v>541</v>
      </c>
      <c r="D1950" s="95">
        <v>2005</v>
      </c>
      <c r="E1950" s="46" t="s">
        <v>9</v>
      </c>
      <c r="F1950" s="95">
        <v>10</v>
      </c>
      <c r="G1950" s="62">
        <v>150</v>
      </c>
      <c r="H1950" s="50">
        <f t="shared" si="68"/>
        <v>75</v>
      </c>
      <c r="I1950" s="148">
        <f t="shared" si="69"/>
        <v>75</v>
      </c>
    </row>
    <row r="1951" spans="1:9" s="26" customFormat="1" x14ac:dyDescent="0.2">
      <c r="A1951" s="38">
        <v>1579</v>
      </c>
      <c r="B1951" s="95" t="s">
        <v>555</v>
      </c>
      <c r="C1951" s="82" t="s">
        <v>2373</v>
      </c>
      <c r="D1951" s="95">
        <v>2015</v>
      </c>
      <c r="E1951" s="46" t="s">
        <v>9</v>
      </c>
      <c r="F1951" s="95">
        <v>3</v>
      </c>
      <c r="G1951" s="62">
        <v>525</v>
      </c>
      <c r="H1951" s="50">
        <f t="shared" si="68"/>
        <v>262.5</v>
      </c>
      <c r="I1951" s="148">
        <f t="shared" si="69"/>
        <v>262.5</v>
      </c>
    </row>
    <row r="1952" spans="1:9" s="26" customFormat="1" x14ac:dyDescent="0.2">
      <c r="A1952" s="38">
        <v>1580</v>
      </c>
      <c r="B1952" s="95">
        <v>11146003</v>
      </c>
      <c r="C1952" s="82" t="s">
        <v>499</v>
      </c>
      <c r="D1952" s="95">
        <v>2019</v>
      </c>
      <c r="E1952" s="46" t="s">
        <v>9</v>
      </c>
      <c r="F1952" s="95">
        <v>1</v>
      </c>
      <c r="G1952" s="62">
        <v>4720.0600000000004</v>
      </c>
      <c r="H1952" s="50">
        <f t="shared" si="68"/>
        <v>2360.0300000000002</v>
      </c>
      <c r="I1952" s="148">
        <f t="shared" si="69"/>
        <v>2360.0300000000002</v>
      </c>
    </row>
    <row r="1953" spans="1:9" s="26" customFormat="1" x14ac:dyDescent="0.2">
      <c r="A1953" s="38">
        <v>1581</v>
      </c>
      <c r="B1953" s="95" t="s">
        <v>556</v>
      </c>
      <c r="C1953" s="82" t="s">
        <v>500</v>
      </c>
      <c r="D1953" s="95">
        <v>2017</v>
      </c>
      <c r="E1953" s="46" t="s">
        <v>9</v>
      </c>
      <c r="F1953" s="95">
        <v>66</v>
      </c>
      <c r="G1953" s="62">
        <v>13529.74</v>
      </c>
      <c r="H1953" s="50">
        <f t="shared" si="68"/>
        <v>6764.87</v>
      </c>
      <c r="I1953" s="148">
        <f t="shared" si="69"/>
        <v>6764.87</v>
      </c>
    </row>
    <row r="1954" spans="1:9" s="26" customFormat="1" x14ac:dyDescent="0.2">
      <c r="A1954" s="38">
        <v>1582</v>
      </c>
      <c r="B1954" s="95" t="s">
        <v>557</v>
      </c>
      <c r="C1954" s="82" t="s">
        <v>2374</v>
      </c>
      <c r="D1954" s="95">
        <v>2022</v>
      </c>
      <c r="E1954" s="46" t="s">
        <v>9</v>
      </c>
      <c r="F1954" s="95">
        <v>16</v>
      </c>
      <c r="G1954" s="62">
        <v>48000</v>
      </c>
      <c r="H1954" s="50">
        <f t="shared" si="68"/>
        <v>24000</v>
      </c>
      <c r="I1954" s="148">
        <f t="shared" si="69"/>
        <v>24000</v>
      </c>
    </row>
    <row r="1955" spans="1:9" s="26" customFormat="1" x14ac:dyDescent="0.2">
      <c r="A1955" s="38">
        <v>1583</v>
      </c>
      <c r="B1955" s="95" t="s">
        <v>558</v>
      </c>
      <c r="C1955" s="82" t="s">
        <v>2375</v>
      </c>
      <c r="D1955" s="95">
        <v>2019</v>
      </c>
      <c r="E1955" s="46" t="s">
        <v>9</v>
      </c>
      <c r="F1955" s="95">
        <v>18</v>
      </c>
      <c r="G1955" s="62">
        <v>7200</v>
      </c>
      <c r="H1955" s="50">
        <f t="shared" si="68"/>
        <v>3600</v>
      </c>
      <c r="I1955" s="148">
        <f t="shared" si="69"/>
        <v>3600</v>
      </c>
    </row>
    <row r="1956" spans="1:9" s="26" customFormat="1" x14ac:dyDescent="0.2">
      <c r="A1956" s="38">
        <v>1584</v>
      </c>
      <c r="B1956" s="95" t="s">
        <v>559</v>
      </c>
      <c r="C1956" s="82" t="s">
        <v>501</v>
      </c>
      <c r="D1956" s="95">
        <v>2019</v>
      </c>
      <c r="E1956" s="46" t="s">
        <v>9</v>
      </c>
      <c r="F1956" s="95">
        <v>18</v>
      </c>
      <c r="G1956" s="62">
        <v>8100</v>
      </c>
      <c r="H1956" s="50">
        <f t="shared" si="68"/>
        <v>4050</v>
      </c>
      <c r="I1956" s="148">
        <f t="shared" si="69"/>
        <v>4050</v>
      </c>
    </row>
    <row r="1957" spans="1:9" s="26" customFormat="1" x14ac:dyDescent="0.2">
      <c r="A1957" s="38">
        <v>1585</v>
      </c>
      <c r="B1957" s="95" t="s">
        <v>560</v>
      </c>
      <c r="C1957" s="82" t="s">
        <v>502</v>
      </c>
      <c r="D1957" s="95">
        <v>2019</v>
      </c>
      <c r="E1957" s="46" t="s">
        <v>9</v>
      </c>
      <c r="F1957" s="95">
        <v>10</v>
      </c>
      <c r="G1957" s="62">
        <v>6000</v>
      </c>
      <c r="H1957" s="50">
        <f t="shared" si="68"/>
        <v>3000</v>
      </c>
      <c r="I1957" s="148">
        <f t="shared" si="69"/>
        <v>3000</v>
      </c>
    </row>
    <row r="1958" spans="1:9" s="26" customFormat="1" x14ac:dyDescent="0.2">
      <c r="A1958" s="38">
        <v>1586</v>
      </c>
      <c r="B1958" s="95" t="s">
        <v>561</v>
      </c>
      <c r="C1958" s="82" t="s">
        <v>503</v>
      </c>
      <c r="D1958" s="95">
        <v>2019</v>
      </c>
      <c r="E1958" s="46" t="s">
        <v>9</v>
      </c>
      <c r="F1958" s="95">
        <v>10</v>
      </c>
      <c r="G1958" s="62">
        <v>2100</v>
      </c>
      <c r="H1958" s="50">
        <f t="shared" si="68"/>
        <v>1050</v>
      </c>
      <c r="I1958" s="148">
        <f t="shared" si="69"/>
        <v>1050</v>
      </c>
    </row>
    <row r="1959" spans="1:9" s="26" customFormat="1" x14ac:dyDescent="0.2">
      <c r="A1959" s="38">
        <v>1587</v>
      </c>
      <c r="B1959" s="95" t="s">
        <v>562</v>
      </c>
      <c r="C1959" s="82" t="s">
        <v>504</v>
      </c>
      <c r="D1959" s="95">
        <v>2019</v>
      </c>
      <c r="E1959" s="46" t="s">
        <v>9</v>
      </c>
      <c r="F1959" s="95">
        <v>10</v>
      </c>
      <c r="G1959" s="62">
        <v>13000</v>
      </c>
      <c r="H1959" s="50">
        <f t="shared" si="68"/>
        <v>6500</v>
      </c>
      <c r="I1959" s="148">
        <f t="shared" si="69"/>
        <v>6500</v>
      </c>
    </row>
    <row r="1960" spans="1:9" s="26" customFormat="1" x14ac:dyDescent="0.2">
      <c r="A1960" s="38">
        <v>1588</v>
      </c>
      <c r="B1960" s="95" t="s">
        <v>563</v>
      </c>
      <c r="C1960" s="82" t="s">
        <v>505</v>
      </c>
      <c r="D1960" s="95">
        <v>2019</v>
      </c>
      <c r="E1960" s="46" t="s">
        <v>9</v>
      </c>
      <c r="F1960" s="95">
        <v>18</v>
      </c>
      <c r="G1960" s="62">
        <v>14400</v>
      </c>
      <c r="H1960" s="50">
        <f t="shared" si="68"/>
        <v>7200</v>
      </c>
      <c r="I1960" s="148">
        <f t="shared" si="69"/>
        <v>7200</v>
      </c>
    </row>
    <row r="1961" spans="1:9" s="26" customFormat="1" x14ac:dyDescent="0.2">
      <c r="A1961" s="38">
        <v>1589</v>
      </c>
      <c r="B1961" s="95" t="s">
        <v>564</v>
      </c>
      <c r="C1961" s="82" t="s">
        <v>506</v>
      </c>
      <c r="D1961" s="95">
        <v>2022</v>
      </c>
      <c r="E1961" s="46" t="s">
        <v>9</v>
      </c>
      <c r="F1961" s="95">
        <v>3</v>
      </c>
      <c r="G1961" s="62">
        <v>2400</v>
      </c>
      <c r="H1961" s="50">
        <f t="shared" si="68"/>
        <v>1200</v>
      </c>
      <c r="I1961" s="148">
        <f t="shared" si="69"/>
        <v>1200</v>
      </c>
    </row>
    <row r="1962" spans="1:9" s="26" customFormat="1" x14ac:dyDescent="0.2">
      <c r="A1962" s="38">
        <v>1590</v>
      </c>
      <c r="B1962" s="95" t="s">
        <v>565</v>
      </c>
      <c r="C1962" s="82" t="s">
        <v>507</v>
      </c>
      <c r="D1962" s="95">
        <v>2019</v>
      </c>
      <c r="E1962" s="46" t="s">
        <v>9</v>
      </c>
      <c r="F1962" s="95">
        <v>10</v>
      </c>
      <c r="G1962" s="62">
        <v>7000</v>
      </c>
      <c r="H1962" s="50">
        <f t="shared" ref="H1962:H2025" si="70">G1962/2</f>
        <v>3500</v>
      </c>
      <c r="I1962" s="148">
        <f t="shared" ref="I1962:I2025" si="71">G1962-H1962</f>
        <v>3500</v>
      </c>
    </row>
    <row r="1963" spans="1:9" s="26" customFormat="1" x14ac:dyDescent="0.2">
      <c r="A1963" s="38">
        <v>1591</v>
      </c>
      <c r="B1963" s="95" t="s">
        <v>566</v>
      </c>
      <c r="C1963" s="82" t="s">
        <v>508</v>
      </c>
      <c r="D1963" s="95">
        <v>2019</v>
      </c>
      <c r="E1963" s="46" t="s">
        <v>9</v>
      </c>
      <c r="F1963" s="95">
        <v>18</v>
      </c>
      <c r="G1963" s="62">
        <v>12600</v>
      </c>
      <c r="H1963" s="50">
        <f t="shared" si="70"/>
        <v>6300</v>
      </c>
      <c r="I1963" s="148">
        <f t="shared" si="71"/>
        <v>6300</v>
      </c>
    </row>
    <row r="1964" spans="1:9" s="26" customFormat="1" x14ac:dyDescent="0.2">
      <c r="A1964" s="38">
        <v>1592</v>
      </c>
      <c r="B1964" s="95" t="s">
        <v>567</v>
      </c>
      <c r="C1964" s="82" t="s">
        <v>509</v>
      </c>
      <c r="D1964" s="95">
        <v>2019</v>
      </c>
      <c r="E1964" s="46" t="s">
        <v>9</v>
      </c>
      <c r="F1964" s="95">
        <v>18</v>
      </c>
      <c r="G1964" s="62">
        <v>7200</v>
      </c>
      <c r="H1964" s="50">
        <f t="shared" si="70"/>
        <v>3600</v>
      </c>
      <c r="I1964" s="148">
        <f t="shared" si="71"/>
        <v>3600</v>
      </c>
    </row>
    <row r="1965" spans="1:9" s="26" customFormat="1" x14ac:dyDescent="0.2">
      <c r="A1965" s="38">
        <v>1593</v>
      </c>
      <c r="B1965" s="95" t="s">
        <v>568</v>
      </c>
      <c r="C1965" s="82" t="s">
        <v>510</v>
      </c>
      <c r="D1965" s="95">
        <v>2022</v>
      </c>
      <c r="E1965" s="46" t="s">
        <v>9</v>
      </c>
      <c r="F1965" s="95">
        <v>20</v>
      </c>
      <c r="G1965" s="62">
        <v>7000</v>
      </c>
      <c r="H1965" s="50">
        <f t="shared" si="70"/>
        <v>3500</v>
      </c>
      <c r="I1965" s="148">
        <f t="shared" si="71"/>
        <v>3500</v>
      </c>
    </row>
    <row r="1966" spans="1:9" s="26" customFormat="1" x14ac:dyDescent="0.2">
      <c r="A1966" s="38">
        <v>1594</v>
      </c>
      <c r="B1966" s="95" t="s">
        <v>569</v>
      </c>
      <c r="C1966" s="82" t="s">
        <v>511</v>
      </c>
      <c r="D1966" s="95">
        <v>2018</v>
      </c>
      <c r="E1966" s="46" t="s">
        <v>9</v>
      </c>
      <c r="F1966" s="95">
        <v>16</v>
      </c>
      <c r="G1966" s="62">
        <v>25600</v>
      </c>
      <c r="H1966" s="50">
        <f t="shared" si="70"/>
        <v>12800</v>
      </c>
      <c r="I1966" s="148">
        <f t="shared" si="71"/>
        <v>12800</v>
      </c>
    </row>
    <row r="1967" spans="1:9" s="26" customFormat="1" x14ac:dyDescent="0.2">
      <c r="A1967" s="38">
        <v>1595</v>
      </c>
      <c r="B1967" s="95" t="s">
        <v>570</v>
      </c>
      <c r="C1967" s="82" t="s">
        <v>512</v>
      </c>
      <c r="D1967" s="95">
        <v>2018</v>
      </c>
      <c r="E1967" s="46" t="s">
        <v>9</v>
      </c>
      <c r="F1967" s="95">
        <v>2</v>
      </c>
      <c r="G1967" s="62">
        <v>2000</v>
      </c>
      <c r="H1967" s="50">
        <f t="shared" si="70"/>
        <v>1000</v>
      </c>
      <c r="I1967" s="148">
        <f t="shared" si="71"/>
        <v>1000</v>
      </c>
    </row>
    <row r="1968" spans="1:9" s="26" customFormat="1" x14ac:dyDescent="0.2">
      <c r="A1968" s="38">
        <v>1596</v>
      </c>
      <c r="B1968" s="95" t="s">
        <v>571</v>
      </c>
      <c r="C1968" s="82" t="s">
        <v>513</v>
      </c>
      <c r="D1968" s="95">
        <v>2018</v>
      </c>
      <c r="E1968" s="46" t="s">
        <v>9</v>
      </c>
      <c r="F1968" s="95">
        <v>16</v>
      </c>
      <c r="G1968" s="62">
        <v>960</v>
      </c>
      <c r="H1968" s="50">
        <f t="shared" si="70"/>
        <v>480</v>
      </c>
      <c r="I1968" s="148">
        <f t="shared" si="71"/>
        <v>480</v>
      </c>
    </row>
    <row r="1969" spans="1:9" s="26" customFormat="1" x14ac:dyDescent="0.2">
      <c r="A1969" s="38">
        <v>1597</v>
      </c>
      <c r="B1969" s="95">
        <v>1114004021</v>
      </c>
      <c r="C1969" s="82" t="s">
        <v>514</v>
      </c>
      <c r="D1969" s="95" t="s">
        <v>589</v>
      </c>
      <c r="E1969" s="46" t="s">
        <v>9</v>
      </c>
      <c r="F1969" s="95">
        <v>29</v>
      </c>
      <c r="G1969" s="62">
        <v>1223.1300000000001</v>
      </c>
      <c r="H1969" s="50">
        <f t="shared" si="70"/>
        <v>611.56500000000005</v>
      </c>
      <c r="I1969" s="148">
        <v>611.55999999999995</v>
      </c>
    </row>
    <row r="1970" spans="1:9" s="26" customFormat="1" x14ac:dyDescent="0.2">
      <c r="A1970" s="38">
        <v>1598</v>
      </c>
      <c r="B1970" s="95">
        <v>1114004087</v>
      </c>
      <c r="C1970" s="82" t="s">
        <v>515</v>
      </c>
      <c r="D1970" s="95" t="s">
        <v>589</v>
      </c>
      <c r="E1970" s="46" t="s">
        <v>9</v>
      </c>
      <c r="F1970" s="95">
        <v>2</v>
      </c>
      <c r="G1970" s="62">
        <v>1950</v>
      </c>
      <c r="H1970" s="50">
        <f t="shared" si="70"/>
        <v>975</v>
      </c>
      <c r="I1970" s="148">
        <f t="shared" si="71"/>
        <v>975</v>
      </c>
    </row>
    <row r="1971" spans="1:9" s="26" customFormat="1" x14ac:dyDescent="0.2">
      <c r="A1971" s="38">
        <v>1599</v>
      </c>
      <c r="B1971" s="95">
        <v>1114004029</v>
      </c>
      <c r="C1971" s="82" t="s">
        <v>516</v>
      </c>
      <c r="D1971" s="95" t="s">
        <v>589</v>
      </c>
      <c r="E1971" s="46" t="s">
        <v>9</v>
      </c>
      <c r="F1971" s="95">
        <v>1</v>
      </c>
      <c r="G1971" s="62">
        <v>214</v>
      </c>
      <c r="H1971" s="50">
        <f t="shared" si="70"/>
        <v>107</v>
      </c>
      <c r="I1971" s="148">
        <f t="shared" si="71"/>
        <v>107</v>
      </c>
    </row>
    <row r="1972" spans="1:9" s="26" customFormat="1" x14ac:dyDescent="0.2">
      <c r="A1972" s="38">
        <v>1600</v>
      </c>
      <c r="B1972" s="95">
        <v>1114004035</v>
      </c>
      <c r="C1972" s="82" t="s">
        <v>415</v>
      </c>
      <c r="D1972" s="95" t="s">
        <v>589</v>
      </c>
      <c r="E1972" s="46" t="s">
        <v>9</v>
      </c>
      <c r="F1972" s="95">
        <v>7</v>
      </c>
      <c r="G1972" s="62">
        <v>136</v>
      </c>
      <c r="H1972" s="50">
        <f t="shared" si="70"/>
        <v>68</v>
      </c>
      <c r="I1972" s="148">
        <f t="shared" si="71"/>
        <v>68</v>
      </c>
    </row>
    <row r="1973" spans="1:9" s="26" customFormat="1" x14ac:dyDescent="0.2">
      <c r="A1973" s="38">
        <v>1601</v>
      </c>
      <c r="B1973" s="95">
        <v>1114000114</v>
      </c>
      <c r="C1973" s="82" t="s">
        <v>517</v>
      </c>
      <c r="D1973" s="95" t="s">
        <v>589</v>
      </c>
      <c r="E1973" s="46" t="s">
        <v>9</v>
      </c>
      <c r="F1973" s="95">
        <v>74</v>
      </c>
      <c r="G1973" s="62">
        <v>11923.87</v>
      </c>
      <c r="H1973" s="50">
        <f t="shared" si="70"/>
        <v>5961.9350000000004</v>
      </c>
      <c r="I1973" s="148">
        <v>5961.93</v>
      </c>
    </row>
    <row r="1974" spans="1:9" s="26" customFormat="1" x14ac:dyDescent="0.2">
      <c r="A1974" s="38">
        <v>1602</v>
      </c>
      <c r="B1974" s="95">
        <v>1114004009</v>
      </c>
      <c r="C1974" s="82" t="s">
        <v>518</v>
      </c>
      <c r="D1974" s="95" t="s">
        <v>589</v>
      </c>
      <c r="E1974" s="46" t="s">
        <v>9</v>
      </c>
      <c r="F1974" s="95">
        <v>3</v>
      </c>
      <c r="G1974" s="62">
        <v>240</v>
      </c>
      <c r="H1974" s="50">
        <f t="shared" si="70"/>
        <v>120</v>
      </c>
      <c r="I1974" s="148">
        <f t="shared" si="71"/>
        <v>120</v>
      </c>
    </row>
    <row r="1975" spans="1:9" s="26" customFormat="1" x14ac:dyDescent="0.2">
      <c r="A1975" s="38">
        <v>1603</v>
      </c>
      <c r="B1975" s="95">
        <v>1114004010</v>
      </c>
      <c r="C1975" s="82" t="s">
        <v>519</v>
      </c>
      <c r="D1975" s="95" t="s">
        <v>589</v>
      </c>
      <c r="E1975" s="46" t="s">
        <v>9</v>
      </c>
      <c r="F1975" s="95">
        <v>62</v>
      </c>
      <c r="G1975" s="62">
        <v>4110</v>
      </c>
      <c r="H1975" s="50">
        <f t="shared" si="70"/>
        <v>2055</v>
      </c>
      <c r="I1975" s="148">
        <f t="shared" si="71"/>
        <v>2055</v>
      </c>
    </row>
    <row r="1976" spans="1:9" s="26" customFormat="1" x14ac:dyDescent="0.2">
      <c r="A1976" s="38">
        <v>1604</v>
      </c>
      <c r="B1976" s="95">
        <v>1114000110</v>
      </c>
      <c r="C1976" s="82" t="s">
        <v>520</v>
      </c>
      <c r="D1976" s="95" t="s">
        <v>589</v>
      </c>
      <c r="E1976" s="46" t="s">
        <v>9</v>
      </c>
      <c r="F1976" s="95">
        <v>4</v>
      </c>
      <c r="G1976" s="62">
        <v>400</v>
      </c>
      <c r="H1976" s="50">
        <f t="shared" si="70"/>
        <v>200</v>
      </c>
      <c r="I1976" s="148">
        <f t="shared" si="71"/>
        <v>200</v>
      </c>
    </row>
    <row r="1977" spans="1:9" s="26" customFormat="1" x14ac:dyDescent="0.2">
      <c r="A1977" s="38">
        <v>1605</v>
      </c>
      <c r="B1977" s="95">
        <v>1114004005</v>
      </c>
      <c r="C1977" s="82" t="s">
        <v>521</v>
      </c>
      <c r="D1977" s="95" t="s">
        <v>589</v>
      </c>
      <c r="E1977" s="46" t="s">
        <v>9</v>
      </c>
      <c r="F1977" s="95">
        <v>6</v>
      </c>
      <c r="G1977" s="62">
        <v>24.31</v>
      </c>
      <c r="H1977" s="50">
        <f t="shared" si="70"/>
        <v>12.154999999999999</v>
      </c>
      <c r="I1977" s="148">
        <v>12.15</v>
      </c>
    </row>
    <row r="1978" spans="1:9" s="26" customFormat="1" x14ac:dyDescent="0.2">
      <c r="A1978" s="38">
        <v>1606</v>
      </c>
      <c r="B1978" s="95">
        <v>1114004063</v>
      </c>
      <c r="C1978" s="82" t="s">
        <v>522</v>
      </c>
      <c r="D1978" s="95" t="s">
        <v>589</v>
      </c>
      <c r="E1978" s="46" t="s">
        <v>9</v>
      </c>
      <c r="F1978" s="95">
        <v>47</v>
      </c>
      <c r="G1978" s="62">
        <v>7704.24</v>
      </c>
      <c r="H1978" s="50">
        <f t="shared" si="70"/>
        <v>3852.12</v>
      </c>
      <c r="I1978" s="148">
        <f t="shared" si="71"/>
        <v>3852.12</v>
      </c>
    </row>
    <row r="1979" spans="1:9" s="26" customFormat="1" x14ac:dyDescent="0.2">
      <c r="A1979" s="38">
        <v>1607</v>
      </c>
      <c r="B1979" s="95">
        <v>1114004101</v>
      </c>
      <c r="C1979" s="82" t="s">
        <v>523</v>
      </c>
      <c r="D1979" s="95" t="s">
        <v>589</v>
      </c>
      <c r="E1979" s="46" t="s">
        <v>9</v>
      </c>
      <c r="F1979" s="95">
        <v>3</v>
      </c>
      <c r="G1979" s="62">
        <v>1710</v>
      </c>
      <c r="H1979" s="50">
        <f t="shared" si="70"/>
        <v>855</v>
      </c>
      <c r="I1979" s="148">
        <f t="shared" si="71"/>
        <v>855</v>
      </c>
    </row>
    <row r="1980" spans="1:9" s="26" customFormat="1" x14ac:dyDescent="0.2">
      <c r="A1980" s="38">
        <v>1608</v>
      </c>
      <c r="B1980" s="95">
        <v>1114004100</v>
      </c>
      <c r="C1980" s="82" t="s">
        <v>524</v>
      </c>
      <c r="D1980" s="95" t="s">
        <v>589</v>
      </c>
      <c r="E1980" s="46" t="s">
        <v>9</v>
      </c>
      <c r="F1980" s="95">
        <v>9</v>
      </c>
      <c r="G1980" s="62">
        <v>8325</v>
      </c>
      <c r="H1980" s="50">
        <f t="shared" si="70"/>
        <v>4162.5</v>
      </c>
      <c r="I1980" s="148">
        <f t="shared" si="71"/>
        <v>4162.5</v>
      </c>
    </row>
    <row r="1981" spans="1:9" s="26" customFormat="1" x14ac:dyDescent="0.2">
      <c r="A1981" s="38">
        <v>1609</v>
      </c>
      <c r="B1981" s="95">
        <v>1114004006</v>
      </c>
      <c r="C1981" s="82" t="s">
        <v>525</v>
      </c>
      <c r="D1981" s="95" t="s">
        <v>589</v>
      </c>
      <c r="E1981" s="46" t="s">
        <v>9</v>
      </c>
      <c r="F1981" s="95">
        <v>11</v>
      </c>
      <c r="G1981" s="62">
        <v>913</v>
      </c>
      <c r="H1981" s="50">
        <f t="shared" si="70"/>
        <v>456.5</v>
      </c>
      <c r="I1981" s="148">
        <f t="shared" si="71"/>
        <v>456.5</v>
      </c>
    </row>
    <row r="1982" spans="1:9" s="26" customFormat="1" x14ac:dyDescent="0.2">
      <c r="A1982" s="38">
        <v>1610</v>
      </c>
      <c r="B1982" s="95">
        <v>1114004006</v>
      </c>
      <c r="C1982" s="82" t="s">
        <v>525</v>
      </c>
      <c r="D1982" s="95" t="s">
        <v>589</v>
      </c>
      <c r="E1982" s="46" t="s">
        <v>9</v>
      </c>
      <c r="F1982" s="95">
        <v>40</v>
      </c>
      <c r="G1982" s="62">
        <v>1647.09</v>
      </c>
      <c r="H1982" s="50">
        <f t="shared" si="70"/>
        <v>823.54499999999996</v>
      </c>
      <c r="I1982" s="148">
        <v>823.54</v>
      </c>
    </row>
    <row r="1983" spans="1:9" s="26" customFormat="1" x14ac:dyDescent="0.2">
      <c r="A1983" s="38">
        <v>1611</v>
      </c>
      <c r="B1983" s="95">
        <v>1114004007</v>
      </c>
      <c r="C1983" s="82" t="s">
        <v>526</v>
      </c>
      <c r="D1983" s="95" t="s">
        <v>589</v>
      </c>
      <c r="E1983" s="46" t="s">
        <v>9</v>
      </c>
      <c r="F1983" s="95">
        <v>36</v>
      </c>
      <c r="G1983" s="62">
        <v>690</v>
      </c>
      <c r="H1983" s="50">
        <f t="shared" si="70"/>
        <v>345</v>
      </c>
      <c r="I1983" s="148">
        <f t="shared" si="71"/>
        <v>345</v>
      </c>
    </row>
    <row r="1984" spans="1:9" s="26" customFormat="1" x14ac:dyDescent="0.2">
      <c r="A1984" s="38">
        <v>1612</v>
      </c>
      <c r="B1984" s="95">
        <v>1114004007</v>
      </c>
      <c r="C1984" s="82" t="s">
        <v>526</v>
      </c>
      <c r="D1984" s="95" t="s">
        <v>589</v>
      </c>
      <c r="E1984" s="46" t="s">
        <v>9</v>
      </c>
      <c r="F1984" s="95">
        <v>159</v>
      </c>
      <c r="G1984" s="62">
        <v>1672.64</v>
      </c>
      <c r="H1984" s="50">
        <f t="shared" si="70"/>
        <v>836.32</v>
      </c>
      <c r="I1984" s="148">
        <f t="shared" si="71"/>
        <v>836.32</v>
      </c>
    </row>
    <row r="1985" spans="1:9" s="26" customFormat="1" x14ac:dyDescent="0.2">
      <c r="A1985" s="38">
        <v>1613</v>
      </c>
      <c r="B1985" s="95">
        <v>1114004007</v>
      </c>
      <c r="C1985" s="82" t="s">
        <v>527</v>
      </c>
      <c r="D1985" s="95" t="s">
        <v>589</v>
      </c>
      <c r="E1985" s="46" t="s">
        <v>9</v>
      </c>
      <c r="F1985" s="95">
        <v>107</v>
      </c>
      <c r="G1985" s="62">
        <v>1990.49</v>
      </c>
      <c r="H1985" s="50">
        <f t="shared" si="70"/>
        <v>995.245</v>
      </c>
      <c r="I1985" s="148">
        <v>995.24</v>
      </c>
    </row>
    <row r="1986" spans="1:9" s="26" customFormat="1" x14ac:dyDescent="0.2">
      <c r="A1986" s="38">
        <v>1614</v>
      </c>
      <c r="B1986" s="95">
        <v>1114004027</v>
      </c>
      <c r="C1986" s="82" t="s">
        <v>528</v>
      </c>
      <c r="D1986" s="95" t="s">
        <v>589</v>
      </c>
      <c r="E1986" s="46" t="s">
        <v>9</v>
      </c>
      <c r="F1986" s="95">
        <v>56</v>
      </c>
      <c r="G1986" s="62">
        <v>2960</v>
      </c>
      <c r="H1986" s="50">
        <f t="shared" si="70"/>
        <v>1480</v>
      </c>
      <c r="I1986" s="148">
        <f t="shared" si="71"/>
        <v>1480</v>
      </c>
    </row>
    <row r="1987" spans="1:9" s="26" customFormat="1" x14ac:dyDescent="0.2">
      <c r="A1987" s="38">
        <v>1615</v>
      </c>
      <c r="B1987" s="95">
        <v>1114004102</v>
      </c>
      <c r="C1987" s="82" t="s">
        <v>1472</v>
      </c>
      <c r="D1987" s="95" t="s">
        <v>589</v>
      </c>
      <c r="E1987" s="46" t="s">
        <v>9</v>
      </c>
      <c r="F1987" s="95">
        <v>3</v>
      </c>
      <c r="G1987" s="62">
        <v>870</v>
      </c>
      <c r="H1987" s="50">
        <f t="shared" si="70"/>
        <v>435</v>
      </c>
      <c r="I1987" s="148">
        <f t="shared" si="71"/>
        <v>435</v>
      </c>
    </row>
    <row r="1988" spans="1:9" s="26" customFormat="1" x14ac:dyDescent="0.2">
      <c r="A1988" s="38">
        <v>1616</v>
      </c>
      <c r="B1988" s="95">
        <v>1114004102</v>
      </c>
      <c r="C1988" s="82" t="s">
        <v>529</v>
      </c>
      <c r="D1988" s="95" t="s">
        <v>589</v>
      </c>
      <c r="E1988" s="46" t="s">
        <v>9</v>
      </c>
      <c r="F1988" s="95">
        <v>9</v>
      </c>
      <c r="G1988" s="62">
        <v>3483</v>
      </c>
      <c r="H1988" s="50">
        <f t="shared" si="70"/>
        <v>1741.5</v>
      </c>
      <c r="I1988" s="148">
        <f t="shared" si="71"/>
        <v>1741.5</v>
      </c>
    </row>
    <row r="1989" spans="1:9" s="26" customFormat="1" x14ac:dyDescent="0.2">
      <c r="A1989" s="38">
        <v>1617</v>
      </c>
      <c r="B1989" s="95">
        <v>1114004011</v>
      </c>
      <c r="C1989" s="82" t="s">
        <v>530</v>
      </c>
      <c r="D1989" s="95" t="s">
        <v>589</v>
      </c>
      <c r="E1989" s="46" t="s">
        <v>9</v>
      </c>
      <c r="F1989" s="95">
        <v>50</v>
      </c>
      <c r="G1989" s="62">
        <v>100</v>
      </c>
      <c r="H1989" s="50">
        <f t="shared" si="70"/>
        <v>50</v>
      </c>
      <c r="I1989" s="148">
        <f t="shared" si="71"/>
        <v>50</v>
      </c>
    </row>
    <row r="1990" spans="1:9" s="26" customFormat="1" x14ac:dyDescent="0.2">
      <c r="A1990" s="38">
        <v>1618</v>
      </c>
      <c r="B1990" s="95">
        <v>1114004012</v>
      </c>
      <c r="C1990" s="82" t="s">
        <v>531</v>
      </c>
      <c r="D1990" s="95" t="s">
        <v>589</v>
      </c>
      <c r="E1990" s="46" t="s">
        <v>9</v>
      </c>
      <c r="F1990" s="95">
        <v>131</v>
      </c>
      <c r="G1990" s="62">
        <v>8735.18</v>
      </c>
      <c r="H1990" s="50">
        <f t="shared" si="70"/>
        <v>4367.59</v>
      </c>
      <c r="I1990" s="148">
        <f t="shared" si="71"/>
        <v>4367.59</v>
      </c>
    </row>
    <row r="1991" spans="1:9" s="26" customFormat="1" x14ac:dyDescent="0.2">
      <c r="A1991" s="38">
        <v>1619</v>
      </c>
      <c r="B1991" s="95">
        <v>1114000007</v>
      </c>
      <c r="C1991" s="82" t="s">
        <v>532</v>
      </c>
      <c r="D1991" s="95" t="s">
        <v>589</v>
      </c>
      <c r="E1991" s="46" t="s">
        <v>9</v>
      </c>
      <c r="F1991" s="95">
        <v>18</v>
      </c>
      <c r="G1991" s="62">
        <v>720</v>
      </c>
      <c r="H1991" s="50">
        <f t="shared" si="70"/>
        <v>360</v>
      </c>
      <c r="I1991" s="148">
        <f t="shared" si="71"/>
        <v>360</v>
      </c>
    </row>
    <row r="1992" spans="1:9" s="26" customFormat="1" x14ac:dyDescent="0.2">
      <c r="A1992" s="38">
        <v>1620</v>
      </c>
      <c r="B1992" s="95">
        <v>1114004104</v>
      </c>
      <c r="C1992" s="82" t="s">
        <v>533</v>
      </c>
      <c r="D1992" s="95" t="s">
        <v>589</v>
      </c>
      <c r="E1992" s="46" t="s">
        <v>9</v>
      </c>
      <c r="F1992" s="95">
        <v>12</v>
      </c>
      <c r="G1992" s="62">
        <v>2040</v>
      </c>
      <c r="H1992" s="50">
        <f t="shared" si="70"/>
        <v>1020</v>
      </c>
      <c r="I1992" s="148">
        <f t="shared" si="71"/>
        <v>1020</v>
      </c>
    </row>
    <row r="1993" spans="1:9" s="26" customFormat="1" x14ac:dyDescent="0.2">
      <c r="A1993" s="38">
        <v>1621</v>
      </c>
      <c r="B1993" s="95">
        <v>1114004014</v>
      </c>
      <c r="C1993" s="82" t="s">
        <v>534</v>
      </c>
      <c r="D1993" s="95" t="s">
        <v>589</v>
      </c>
      <c r="E1993" s="46" t="s">
        <v>9</v>
      </c>
      <c r="F1993" s="95">
        <v>66</v>
      </c>
      <c r="G1993" s="62">
        <v>1860.22</v>
      </c>
      <c r="H1993" s="50">
        <f t="shared" si="70"/>
        <v>930.11</v>
      </c>
      <c r="I1993" s="148">
        <f t="shared" si="71"/>
        <v>930.11</v>
      </c>
    </row>
    <row r="1994" spans="1:9" s="26" customFormat="1" x14ac:dyDescent="0.2">
      <c r="A1994" s="38">
        <v>1622</v>
      </c>
      <c r="B1994" s="95">
        <v>1114004105</v>
      </c>
      <c r="C1994" s="82" t="s">
        <v>535</v>
      </c>
      <c r="D1994" s="95" t="s">
        <v>589</v>
      </c>
      <c r="E1994" s="46" t="s">
        <v>9</v>
      </c>
      <c r="F1994" s="95">
        <v>12</v>
      </c>
      <c r="G1994" s="62">
        <v>2310</v>
      </c>
      <c r="H1994" s="50">
        <f t="shared" si="70"/>
        <v>1155</v>
      </c>
      <c r="I1994" s="148">
        <f t="shared" si="71"/>
        <v>1155</v>
      </c>
    </row>
    <row r="1995" spans="1:9" s="26" customFormat="1" x14ac:dyDescent="0.2">
      <c r="A1995" s="38">
        <v>1623</v>
      </c>
      <c r="B1995" s="95">
        <v>1114004074</v>
      </c>
      <c r="C1995" s="82" t="s">
        <v>536</v>
      </c>
      <c r="D1995" s="95" t="s">
        <v>589</v>
      </c>
      <c r="E1995" s="46" t="s">
        <v>9</v>
      </c>
      <c r="F1995" s="95">
        <v>53</v>
      </c>
      <c r="G1995" s="62">
        <v>4678.72</v>
      </c>
      <c r="H1995" s="50">
        <f t="shared" si="70"/>
        <v>2339.36</v>
      </c>
      <c r="I1995" s="148">
        <f t="shared" si="71"/>
        <v>2339.36</v>
      </c>
    </row>
    <row r="1996" spans="1:9" s="26" customFormat="1" x14ac:dyDescent="0.2">
      <c r="A1996" s="38">
        <v>1624</v>
      </c>
      <c r="B1996" s="95">
        <v>1114004026</v>
      </c>
      <c r="C1996" s="82" t="s">
        <v>537</v>
      </c>
      <c r="D1996" s="95" t="s">
        <v>589</v>
      </c>
      <c r="E1996" s="46" t="s">
        <v>9</v>
      </c>
      <c r="F1996" s="95">
        <v>5</v>
      </c>
      <c r="G1996" s="62">
        <v>68</v>
      </c>
      <c r="H1996" s="50">
        <f t="shared" si="70"/>
        <v>34</v>
      </c>
      <c r="I1996" s="148">
        <f t="shared" si="71"/>
        <v>34</v>
      </c>
    </row>
    <row r="1997" spans="1:9" s="26" customFormat="1" x14ac:dyDescent="0.2">
      <c r="A1997" s="38">
        <v>1625</v>
      </c>
      <c r="B1997" s="95">
        <v>1114004019</v>
      </c>
      <c r="C1997" s="82" t="s">
        <v>538</v>
      </c>
      <c r="D1997" s="95" t="s">
        <v>589</v>
      </c>
      <c r="E1997" s="46" t="s">
        <v>9</v>
      </c>
      <c r="F1997" s="95">
        <v>30</v>
      </c>
      <c r="G1997" s="62">
        <v>1297.3</v>
      </c>
      <c r="H1997" s="50">
        <f t="shared" si="70"/>
        <v>648.65</v>
      </c>
      <c r="I1997" s="148">
        <f t="shared" si="71"/>
        <v>648.65</v>
      </c>
    </row>
    <row r="1998" spans="1:9" s="26" customFormat="1" x14ac:dyDescent="0.2">
      <c r="A1998" s="38">
        <v>1626</v>
      </c>
      <c r="B1998" s="95">
        <v>1114004107</v>
      </c>
      <c r="C1998" s="82" t="s">
        <v>539</v>
      </c>
      <c r="D1998" s="95" t="s">
        <v>589</v>
      </c>
      <c r="E1998" s="46" t="s">
        <v>9</v>
      </c>
      <c r="F1998" s="95">
        <v>6</v>
      </c>
      <c r="G1998" s="62">
        <v>1707</v>
      </c>
      <c r="H1998" s="50">
        <f t="shared" si="70"/>
        <v>853.5</v>
      </c>
      <c r="I1998" s="148">
        <f t="shared" si="71"/>
        <v>853.5</v>
      </c>
    </row>
    <row r="1999" spans="1:9" s="26" customFormat="1" x14ac:dyDescent="0.2">
      <c r="A1999" s="38">
        <v>1627</v>
      </c>
      <c r="B1999" s="95">
        <v>1114004091</v>
      </c>
      <c r="C1999" s="82" t="s">
        <v>540</v>
      </c>
      <c r="D1999" s="95" t="s">
        <v>589</v>
      </c>
      <c r="E1999" s="46" t="s">
        <v>9</v>
      </c>
      <c r="F1999" s="95">
        <v>1</v>
      </c>
      <c r="G1999" s="62">
        <v>42</v>
      </c>
      <c r="H1999" s="50">
        <f t="shared" si="70"/>
        <v>21</v>
      </c>
      <c r="I1999" s="148">
        <f t="shared" si="71"/>
        <v>21</v>
      </c>
    </row>
    <row r="2000" spans="1:9" s="26" customFormat="1" x14ac:dyDescent="0.2">
      <c r="A2000" s="38">
        <v>1628</v>
      </c>
      <c r="B2000" s="95">
        <v>1114004025</v>
      </c>
      <c r="C2000" s="82" t="s">
        <v>541</v>
      </c>
      <c r="D2000" s="95" t="s">
        <v>589</v>
      </c>
      <c r="E2000" s="46" t="s">
        <v>9</v>
      </c>
      <c r="F2000" s="95">
        <v>50</v>
      </c>
      <c r="G2000" s="62">
        <v>1600</v>
      </c>
      <c r="H2000" s="50">
        <f t="shared" si="70"/>
        <v>800</v>
      </c>
      <c r="I2000" s="148">
        <f t="shared" si="71"/>
        <v>800</v>
      </c>
    </row>
    <row r="2001" spans="1:9" s="26" customFormat="1" x14ac:dyDescent="0.2">
      <c r="A2001" s="38">
        <v>1629</v>
      </c>
      <c r="B2001" s="95">
        <v>1114004025</v>
      </c>
      <c r="C2001" s="82" t="s">
        <v>541</v>
      </c>
      <c r="D2001" s="95" t="s">
        <v>589</v>
      </c>
      <c r="E2001" s="46" t="s">
        <v>9</v>
      </c>
      <c r="F2001" s="95">
        <v>71</v>
      </c>
      <c r="G2001" s="62">
        <v>1570.8</v>
      </c>
      <c r="H2001" s="50">
        <f t="shared" si="70"/>
        <v>785.4</v>
      </c>
      <c r="I2001" s="148">
        <f t="shared" si="71"/>
        <v>785.4</v>
      </c>
    </row>
    <row r="2002" spans="1:9" s="26" customFormat="1" x14ac:dyDescent="0.2">
      <c r="A2002" s="38">
        <v>1630</v>
      </c>
      <c r="B2002" s="95">
        <v>1114004015</v>
      </c>
      <c r="C2002" s="82" t="s">
        <v>542</v>
      </c>
      <c r="D2002" s="95" t="s">
        <v>589</v>
      </c>
      <c r="E2002" s="46" t="s">
        <v>9</v>
      </c>
      <c r="F2002" s="95">
        <v>3</v>
      </c>
      <c r="G2002" s="62">
        <v>36</v>
      </c>
      <c r="H2002" s="50">
        <f t="shared" si="70"/>
        <v>18</v>
      </c>
      <c r="I2002" s="148">
        <f t="shared" si="71"/>
        <v>18</v>
      </c>
    </row>
    <row r="2003" spans="1:9" s="26" customFormat="1" x14ac:dyDescent="0.2">
      <c r="A2003" s="38">
        <v>1631</v>
      </c>
      <c r="B2003" s="95">
        <v>1114004016</v>
      </c>
      <c r="C2003" s="82" t="s">
        <v>543</v>
      </c>
      <c r="D2003" s="95" t="s">
        <v>589</v>
      </c>
      <c r="E2003" s="46" t="s">
        <v>9</v>
      </c>
      <c r="F2003" s="95">
        <v>130</v>
      </c>
      <c r="G2003" s="62">
        <v>7575.36</v>
      </c>
      <c r="H2003" s="50">
        <f t="shared" si="70"/>
        <v>3787.68</v>
      </c>
      <c r="I2003" s="148">
        <f t="shared" si="71"/>
        <v>3787.68</v>
      </c>
    </row>
    <row r="2004" spans="1:9" s="26" customFormat="1" x14ac:dyDescent="0.2">
      <c r="A2004" s="38">
        <v>1632</v>
      </c>
      <c r="B2004" s="95">
        <v>1114004016</v>
      </c>
      <c r="C2004" s="82" t="s">
        <v>543</v>
      </c>
      <c r="D2004" s="95" t="s">
        <v>589</v>
      </c>
      <c r="E2004" s="46" t="s">
        <v>9</v>
      </c>
      <c r="F2004" s="95">
        <v>23</v>
      </c>
      <c r="G2004" s="62">
        <v>234.57</v>
      </c>
      <c r="H2004" s="50">
        <f t="shared" si="70"/>
        <v>117.285</v>
      </c>
      <c r="I2004" s="148">
        <v>117.28</v>
      </c>
    </row>
    <row r="2005" spans="1:9" s="26" customFormat="1" x14ac:dyDescent="0.2">
      <c r="A2005" s="38">
        <v>1633</v>
      </c>
      <c r="B2005" s="95">
        <v>1114004032</v>
      </c>
      <c r="C2005" s="82" t="s">
        <v>544</v>
      </c>
      <c r="D2005" s="95" t="s">
        <v>589</v>
      </c>
      <c r="E2005" s="46" t="s">
        <v>9</v>
      </c>
      <c r="F2005" s="95">
        <v>30</v>
      </c>
      <c r="G2005" s="62">
        <v>180</v>
      </c>
      <c r="H2005" s="50">
        <f t="shared" si="70"/>
        <v>90</v>
      </c>
      <c r="I2005" s="148">
        <f t="shared" si="71"/>
        <v>90</v>
      </c>
    </row>
    <row r="2006" spans="1:9" s="26" customFormat="1" x14ac:dyDescent="0.2">
      <c r="A2006" s="38">
        <v>1634</v>
      </c>
      <c r="B2006" s="95">
        <v>1114004022</v>
      </c>
      <c r="C2006" s="82" t="s">
        <v>10</v>
      </c>
      <c r="D2006" s="95" t="s">
        <v>589</v>
      </c>
      <c r="E2006" s="46" t="s">
        <v>9</v>
      </c>
      <c r="F2006" s="95">
        <v>3</v>
      </c>
      <c r="G2006" s="62">
        <v>126</v>
      </c>
      <c r="H2006" s="50">
        <f t="shared" si="70"/>
        <v>63</v>
      </c>
      <c r="I2006" s="148">
        <f t="shared" si="71"/>
        <v>63</v>
      </c>
    </row>
    <row r="2007" spans="1:9" s="26" customFormat="1" x14ac:dyDescent="0.2">
      <c r="A2007" s="38">
        <v>1635</v>
      </c>
      <c r="B2007" s="95">
        <v>1114004106</v>
      </c>
      <c r="C2007" s="82" t="s">
        <v>545</v>
      </c>
      <c r="D2007" s="95" t="s">
        <v>589</v>
      </c>
      <c r="E2007" s="46" t="s">
        <v>9</v>
      </c>
      <c r="F2007" s="95">
        <v>1</v>
      </c>
      <c r="G2007" s="62">
        <v>1560</v>
      </c>
      <c r="H2007" s="50">
        <f t="shared" si="70"/>
        <v>780</v>
      </c>
      <c r="I2007" s="148">
        <f t="shared" si="71"/>
        <v>780</v>
      </c>
    </row>
    <row r="2008" spans="1:9" s="26" customFormat="1" x14ac:dyDescent="0.2">
      <c r="A2008" s="38">
        <v>1636</v>
      </c>
      <c r="B2008" s="41">
        <v>1114004036</v>
      </c>
      <c r="C2008" s="83" t="s">
        <v>2376</v>
      </c>
      <c r="D2008" s="41" t="s">
        <v>589</v>
      </c>
      <c r="E2008" s="46" t="s">
        <v>9</v>
      </c>
      <c r="F2008" s="41">
        <v>9</v>
      </c>
      <c r="G2008" s="61">
        <v>150.33000000000001</v>
      </c>
      <c r="H2008" s="50">
        <f t="shared" si="70"/>
        <v>75.165000000000006</v>
      </c>
      <c r="I2008" s="148">
        <v>75.16</v>
      </c>
    </row>
    <row r="2009" spans="1:9" s="26" customFormat="1" x14ac:dyDescent="0.2">
      <c r="A2009" s="38">
        <v>1637</v>
      </c>
      <c r="B2009" s="41">
        <v>1114004028</v>
      </c>
      <c r="C2009" s="45" t="s">
        <v>2377</v>
      </c>
      <c r="D2009" s="41" t="s">
        <v>589</v>
      </c>
      <c r="E2009" s="46" t="s">
        <v>9</v>
      </c>
      <c r="F2009" s="41">
        <v>1</v>
      </c>
      <c r="G2009" s="61">
        <v>8</v>
      </c>
      <c r="H2009" s="50">
        <f t="shared" si="70"/>
        <v>4</v>
      </c>
      <c r="I2009" s="148">
        <f t="shared" si="71"/>
        <v>4</v>
      </c>
    </row>
    <row r="2010" spans="1:9" s="26" customFormat="1" x14ac:dyDescent="0.2">
      <c r="A2010" s="38">
        <v>1638</v>
      </c>
      <c r="B2010" s="41">
        <v>1114004024</v>
      </c>
      <c r="C2010" s="45" t="s">
        <v>546</v>
      </c>
      <c r="D2010" s="41" t="s">
        <v>589</v>
      </c>
      <c r="E2010" s="78" t="s">
        <v>9</v>
      </c>
      <c r="F2010" s="41">
        <v>20</v>
      </c>
      <c r="G2010" s="61">
        <v>1048.6600000000001</v>
      </c>
      <c r="H2010" s="50">
        <f t="shared" si="70"/>
        <v>524.33000000000004</v>
      </c>
      <c r="I2010" s="148">
        <f t="shared" si="71"/>
        <v>524.33000000000004</v>
      </c>
    </row>
    <row r="2011" spans="1:9" s="26" customFormat="1" x14ac:dyDescent="0.2">
      <c r="A2011" s="38">
        <v>1639</v>
      </c>
      <c r="B2011" s="41">
        <v>1114004040</v>
      </c>
      <c r="C2011" s="45" t="s">
        <v>547</v>
      </c>
      <c r="D2011" s="41" t="s">
        <v>589</v>
      </c>
      <c r="E2011" s="78" t="s">
        <v>9</v>
      </c>
      <c r="F2011" s="41">
        <v>3</v>
      </c>
      <c r="G2011" s="61">
        <v>270</v>
      </c>
      <c r="H2011" s="50">
        <f t="shared" si="70"/>
        <v>135</v>
      </c>
      <c r="I2011" s="148">
        <f t="shared" si="71"/>
        <v>135</v>
      </c>
    </row>
    <row r="2012" spans="1:9" s="26" customFormat="1" x14ac:dyDescent="0.2">
      <c r="A2012" s="38">
        <v>1640</v>
      </c>
      <c r="B2012" s="134">
        <v>11141005</v>
      </c>
      <c r="C2012" s="45" t="s">
        <v>1473</v>
      </c>
      <c r="D2012" s="167">
        <v>39083</v>
      </c>
      <c r="E2012" s="78" t="s">
        <v>9</v>
      </c>
      <c r="F2012" s="41">
        <v>10</v>
      </c>
      <c r="G2012" s="61">
        <v>30</v>
      </c>
      <c r="H2012" s="50">
        <f t="shared" si="70"/>
        <v>15</v>
      </c>
      <c r="I2012" s="148">
        <f t="shared" si="71"/>
        <v>15</v>
      </c>
    </row>
    <row r="2013" spans="1:9" s="26" customFormat="1" x14ac:dyDescent="0.2">
      <c r="A2013" s="38">
        <v>1641</v>
      </c>
      <c r="B2013" s="41">
        <v>11141028</v>
      </c>
      <c r="C2013" s="45" t="s">
        <v>2378</v>
      </c>
      <c r="D2013" s="164">
        <v>39104</v>
      </c>
      <c r="E2013" s="78" t="s">
        <v>9</v>
      </c>
      <c r="F2013" s="41">
        <v>1</v>
      </c>
      <c r="G2013" s="61">
        <v>1062</v>
      </c>
      <c r="H2013" s="50">
        <f t="shared" si="70"/>
        <v>531</v>
      </c>
      <c r="I2013" s="148">
        <f t="shared" si="71"/>
        <v>531</v>
      </c>
    </row>
    <row r="2014" spans="1:9" s="26" customFormat="1" x14ac:dyDescent="0.2">
      <c r="A2014" s="38">
        <v>1642</v>
      </c>
      <c r="B2014" s="41">
        <v>11141029</v>
      </c>
      <c r="C2014" s="45" t="s">
        <v>2379</v>
      </c>
      <c r="D2014" s="164">
        <v>39104</v>
      </c>
      <c r="E2014" s="78" t="s">
        <v>9</v>
      </c>
      <c r="F2014" s="41">
        <v>1</v>
      </c>
      <c r="G2014" s="61">
        <v>573</v>
      </c>
      <c r="H2014" s="50">
        <f t="shared" si="70"/>
        <v>286.5</v>
      </c>
      <c r="I2014" s="48">
        <f t="shared" si="71"/>
        <v>286.5</v>
      </c>
    </row>
    <row r="2015" spans="1:9" s="26" customFormat="1" x14ac:dyDescent="0.2">
      <c r="A2015" s="38">
        <v>1643</v>
      </c>
      <c r="B2015" s="41">
        <v>11141030</v>
      </c>
      <c r="C2015" s="45" t="s">
        <v>2380</v>
      </c>
      <c r="D2015" s="164">
        <v>39104</v>
      </c>
      <c r="E2015" s="78" t="s">
        <v>9</v>
      </c>
      <c r="F2015" s="41">
        <v>1</v>
      </c>
      <c r="G2015" s="61">
        <v>456</v>
      </c>
      <c r="H2015" s="50">
        <f t="shared" si="70"/>
        <v>228</v>
      </c>
      <c r="I2015" s="48">
        <f t="shared" si="71"/>
        <v>228</v>
      </c>
    </row>
    <row r="2016" spans="1:9" s="26" customFormat="1" x14ac:dyDescent="0.2">
      <c r="A2016" s="38">
        <v>1644</v>
      </c>
      <c r="B2016" s="41">
        <v>11141031</v>
      </c>
      <c r="C2016" s="45" t="s">
        <v>2381</v>
      </c>
      <c r="D2016" s="164">
        <v>39104</v>
      </c>
      <c r="E2016" s="78" t="s">
        <v>9</v>
      </c>
      <c r="F2016" s="41">
        <v>1</v>
      </c>
      <c r="G2016" s="61">
        <v>386</v>
      </c>
      <c r="H2016" s="50">
        <f t="shared" si="70"/>
        <v>193</v>
      </c>
      <c r="I2016" s="48">
        <f t="shared" si="71"/>
        <v>193</v>
      </c>
    </row>
    <row r="2017" spans="1:9" s="26" customFormat="1" x14ac:dyDescent="0.2">
      <c r="A2017" s="38">
        <v>1645</v>
      </c>
      <c r="B2017" s="41">
        <v>11141032</v>
      </c>
      <c r="C2017" s="45" t="s">
        <v>2382</v>
      </c>
      <c r="D2017" s="164">
        <v>39104</v>
      </c>
      <c r="E2017" s="78" t="s">
        <v>9</v>
      </c>
      <c r="F2017" s="41">
        <v>1</v>
      </c>
      <c r="G2017" s="61">
        <v>167</v>
      </c>
      <c r="H2017" s="50">
        <f t="shared" si="70"/>
        <v>83.5</v>
      </c>
      <c r="I2017" s="48">
        <f t="shared" si="71"/>
        <v>83.5</v>
      </c>
    </row>
    <row r="2018" spans="1:9" s="26" customFormat="1" x14ac:dyDescent="0.2">
      <c r="A2018" s="38">
        <v>1646</v>
      </c>
      <c r="B2018" s="41">
        <v>11141033</v>
      </c>
      <c r="C2018" s="45" t="s">
        <v>2383</v>
      </c>
      <c r="D2018" s="164">
        <v>39104</v>
      </c>
      <c r="E2018" s="78" t="s">
        <v>9</v>
      </c>
      <c r="F2018" s="41">
        <v>1</v>
      </c>
      <c r="G2018" s="61">
        <v>231</v>
      </c>
      <c r="H2018" s="50">
        <f t="shared" si="70"/>
        <v>115.5</v>
      </c>
      <c r="I2018" s="48">
        <f t="shared" si="71"/>
        <v>115.5</v>
      </c>
    </row>
    <row r="2019" spans="1:9" s="26" customFormat="1" x14ac:dyDescent="0.2">
      <c r="A2019" s="38">
        <v>1647</v>
      </c>
      <c r="B2019" s="41">
        <v>11141034</v>
      </c>
      <c r="C2019" s="45" t="s">
        <v>2384</v>
      </c>
      <c r="D2019" s="164">
        <v>39104</v>
      </c>
      <c r="E2019" s="78" t="s">
        <v>9</v>
      </c>
      <c r="F2019" s="41">
        <v>1</v>
      </c>
      <c r="G2019" s="61">
        <v>423</v>
      </c>
      <c r="H2019" s="50">
        <f t="shared" si="70"/>
        <v>211.5</v>
      </c>
      <c r="I2019" s="48">
        <f t="shared" si="71"/>
        <v>211.5</v>
      </c>
    </row>
    <row r="2020" spans="1:9" s="26" customFormat="1" x14ac:dyDescent="0.2">
      <c r="A2020" s="38">
        <v>1648</v>
      </c>
      <c r="B2020" s="41">
        <v>11141035</v>
      </c>
      <c r="C2020" s="45" t="s">
        <v>2385</v>
      </c>
      <c r="D2020" s="164">
        <v>39104</v>
      </c>
      <c r="E2020" s="78" t="s">
        <v>9</v>
      </c>
      <c r="F2020" s="41">
        <v>1</v>
      </c>
      <c r="G2020" s="61">
        <v>424</v>
      </c>
      <c r="H2020" s="50">
        <f t="shared" si="70"/>
        <v>212</v>
      </c>
      <c r="I2020" s="48">
        <f t="shared" si="71"/>
        <v>212</v>
      </c>
    </row>
    <row r="2021" spans="1:9" s="26" customFormat="1" x14ac:dyDescent="0.2">
      <c r="A2021" s="38">
        <v>1649</v>
      </c>
      <c r="B2021" s="41">
        <v>11141036</v>
      </c>
      <c r="C2021" s="45" t="s">
        <v>2386</v>
      </c>
      <c r="D2021" s="164">
        <v>39104</v>
      </c>
      <c r="E2021" s="78" t="s">
        <v>9</v>
      </c>
      <c r="F2021" s="41">
        <v>1</v>
      </c>
      <c r="G2021" s="61">
        <v>291</v>
      </c>
      <c r="H2021" s="50">
        <f t="shared" si="70"/>
        <v>145.5</v>
      </c>
      <c r="I2021" s="48">
        <f t="shared" si="71"/>
        <v>145.5</v>
      </c>
    </row>
    <row r="2022" spans="1:9" s="26" customFormat="1" x14ac:dyDescent="0.2">
      <c r="A2022" s="38">
        <v>1650</v>
      </c>
      <c r="B2022" s="41">
        <v>11141037</v>
      </c>
      <c r="C2022" s="45" t="s">
        <v>2387</v>
      </c>
      <c r="D2022" s="164">
        <v>39104</v>
      </c>
      <c r="E2022" s="78" t="s">
        <v>9</v>
      </c>
      <c r="F2022" s="41">
        <v>1</v>
      </c>
      <c r="G2022" s="61">
        <v>195</v>
      </c>
      <c r="H2022" s="50">
        <f t="shared" si="70"/>
        <v>97.5</v>
      </c>
      <c r="I2022" s="48">
        <f t="shared" si="71"/>
        <v>97.5</v>
      </c>
    </row>
    <row r="2023" spans="1:9" s="26" customFormat="1" x14ac:dyDescent="0.2">
      <c r="A2023" s="38">
        <v>1651</v>
      </c>
      <c r="B2023" s="41">
        <v>11141038</v>
      </c>
      <c r="C2023" s="45" t="s">
        <v>2388</v>
      </c>
      <c r="D2023" s="164">
        <v>39104</v>
      </c>
      <c r="E2023" s="78" t="s">
        <v>9</v>
      </c>
      <c r="F2023" s="41">
        <v>10</v>
      </c>
      <c r="G2023" s="61">
        <v>2730</v>
      </c>
      <c r="H2023" s="50">
        <f t="shared" si="70"/>
        <v>1365</v>
      </c>
      <c r="I2023" s="48">
        <f t="shared" si="71"/>
        <v>1365</v>
      </c>
    </row>
    <row r="2024" spans="1:9" s="26" customFormat="1" x14ac:dyDescent="0.2">
      <c r="A2024" s="38">
        <v>1652</v>
      </c>
      <c r="B2024" s="41">
        <v>11141039</v>
      </c>
      <c r="C2024" s="45" t="s">
        <v>2389</v>
      </c>
      <c r="D2024" s="164">
        <v>39104</v>
      </c>
      <c r="E2024" s="78" t="s">
        <v>9</v>
      </c>
      <c r="F2024" s="41">
        <v>6</v>
      </c>
      <c r="G2024" s="61">
        <v>1638</v>
      </c>
      <c r="H2024" s="50">
        <f t="shared" si="70"/>
        <v>819</v>
      </c>
      <c r="I2024" s="48">
        <f t="shared" si="71"/>
        <v>819</v>
      </c>
    </row>
    <row r="2025" spans="1:9" s="26" customFormat="1" ht="25.5" x14ac:dyDescent="0.2">
      <c r="A2025" s="38">
        <v>1653</v>
      </c>
      <c r="B2025" s="41">
        <v>11141040</v>
      </c>
      <c r="C2025" s="45" t="s">
        <v>2390</v>
      </c>
      <c r="D2025" s="164">
        <v>39104</v>
      </c>
      <c r="E2025" s="78" t="s">
        <v>9</v>
      </c>
      <c r="F2025" s="41">
        <v>10</v>
      </c>
      <c r="G2025" s="61">
        <v>3100</v>
      </c>
      <c r="H2025" s="50">
        <f t="shared" si="70"/>
        <v>1550</v>
      </c>
      <c r="I2025" s="48">
        <f t="shared" si="71"/>
        <v>1550</v>
      </c>
    </row>
    <row r="2026" spans="1:9" s="26" customFormat="1" x14ac:dyDescent="0.2">
      <c r="A2026" s="38">
        <v>1654</v>
      </c>
      <c r="B2026" s="41">
        <v>11141047</v>
      </c>
      <c r="C2026" s="45" t="s">
        <v>1474</v>
      </c>
      <c r="D2026" s="164">
        <v>39194</v>
      </c>
      <c r="E2026" s="78" t="s">
        <v>9</v>
      </c>
      <c r="F2026" s="41">
        <v>10</v>
      </c>
      <c r="G2026" s="61">
        <v>900</v>
      </c>
      <c r="H2026" s="50">
        <f t="shared" ref="H2026:H2049" si="72">G2026/2</f>
        <v>450</v>
      </c>
      <c r="I2026" s="48">
        <f t="shared" ref="I2026:I2049" si="73">G2026-H2026</f>
        <v>450</v>
      </c>
    </row>
    <row r="2027" spans="1:9" s="26" customFormat="1" x14ac:dyDescent="0.2">
      <c r="A2027" s="38">
        <v>1655</v>
      </c>
      <c r="B2027" s="41">
        <v>11141050</v>
      </c>
      <c r="C2027" s="45" t="s">
        <v>1474</v>
      </c>
      <c r="D2027" s="164">
        <v>39195</v>
      </c>
      <c r="E2027" s="78" t="s">
        <v>9</v>
      </c>
      <c r="F2027" s="41">
        <v>10</v>
      </c>
      <c r="G2027" s="61">
        <v>900</v>
      </c>
      <c r="H2027" s="50">
        <f t="shared" si="72"/>
        <v>450</v>
      </c>
      <c r="I2027" s="48">
        <f t="shared" si="73"/>
        <v>450</v>
      </c>
    </row>
    <row r="2028" spans="1:9" s="26" customFormat="1" x14ac:dyDescent="0.2">
      <c r="A2028" s="38">
        <v>1656</v>
      </c>
      <c r="B2028" s="41">
        <v>11141051</v>
      </c>
      <c r="C2028" s="45" t="s">
        <v>1475</v>
      </c>
      <c r="D2028" s="164">
        <v>39224</v>
      </c>
      <c r="E2028" s="78" t="s">
        <v>9</v>
      </c>
      <c r="F2028" s="41">
        <v>1</v>
      </c>
      <c r="G2028" s="61">
        <v>240</v>
      </c>
      <c r="H2028" s="50">
        <f t="shared" si="72"/>
        <v>120</v>
      </c>
      <c r="I2028" s="48">
        <f t="shared" si="73"/>
        <v>120</v>
      </c>
    </row>
    <row r="2029" spans="1:9" s="26" customFormat="1" x14ac:dyDescent="0.2">
      <c r="A2029" s="38">
        <v>1657</v>
      </c>
      <c r="B2029" s="41">
        <v>11141053</v>
      </c>
      <c r="C2029" s="45" t="s">
        <v>1476</v>
      </c>
      <c r="D2029" s="164">
        <v>39224</v>
      </c>
      <c r="E2029" s="78" t="s">
        <v>9</v>
      </c>
      <c r="F2029" s="41">
        <v>1</v>
      </c>
      <c r="G2029" s="61">
        <v>921</v>
      </c>
      <c r="H2029" s="50">
        <f t="shared" si="72"/>
        <v>460.5</v>
      </c>
      <c r="I2029" s="48">
        <f t="shared" si="73"/>
        <v>460.5</v>
      </c>
    </row>
    <row r="2030" spans="1:9" s="26" customFormat="1" x14ac:dyDescent="0.2">
      <c r="A2030" s="38">
        <v>1658</v>
      </c>
      <c r="B2030" s="41">
        <v>11141056</v>
      </c>
      <c r="C2030" s="45" t="s">
        <v>1476</v>
      </c>
      <c r="D2030" s="164">
        <v>39285</v>
      </c>
      <c r="E2030" s="78" t="s">
        <v>9</v>
      </c>
      <c r="F2030" s="41">
        <v>1</v>
      </c>
      <c r="G2030" s="61">
        <v>279</v>
      </c>
      <c r="H2030" s="50">
        <f t="shared" si="72"/>
        <v>139.5</v>
      </c>
      <c r="I2030" s="48">
        <f t="shared" si="73"/>
        <v>139.5</v>
      </c>
    </row>
    <row r="2031" spans="1:9" s="26" customFormat="1" x14ac:dyDescent="0.2">
      <c r="A2031" s="38">
        <v>1659</v>
      </c>
      <c r="B2031" s="41">
        <v>11141057</v>
      </c>
      <c r="C2031" s="45" t="s">
        <v>1477</v>
      </c>
      <c r="D2031" s="164">
        <v>39835</v>
      </c>
      <c r="E2031" s="78" t="s">
        <v>9</v>
      </c>
      <c r="F2031" s="41">
        <v>1</v>
      </c>
      <c r="G2031" s="61">
        <v>469</v>
      </c>
      <c r="H2031" s="50">
        <f t="shared" si="72"/>
        <v>234.5</v>
      </c>
      <c r="I2031" s="48">
        <f t="shared" si="73"/>
        <v>234.5</v>
      </c>
    </row>
    <row r="2032" spans="1:9" s="26" customFormat="1" x14ac:dyDescent="0.2">
      <c r="A2032" s="38">
        <v>1660</v>
      </c>
      <c r="B2032" s="41">
        <v>11141058</v>
      </c>
      <c r="C2032" s="45" t="s">
        <v>1478</v>
      </c>
      <c r="D2032" s="164">
        <v>39835</v>
      </c>
      <c r="E2032" s="78" t="s">
        <v>9</v>
      </c>
      <c r="F2032" s="41">
        <v>2</v>
      </c>
      <c r="G2032" s="61">
        <v>1232</v>
      </c>
      <c r="H2032" s="50">
        <f t="shared" si="72"/>
        <v>616</v>
      </c>
      <c r="I2032" s="48">
        <f t="shared" si="73"/>
        <v>616</v>
      </c>
    </row>
    <row r="2033" spans="1:9" s="26" customFormat="1" x14ac:dyDescent="0.2">
      <c r="A2033" s="38">
        <v>1661</v>
      </c>
      <c r="B2033" s="41">
        <v>11141059</v>
      </c>
      <c r="C2033" s="45" t="s">
        <v>1479</v>
      </c>
      <c r="D2033" s="164">
        <v>39835</v>
      </c>
      <c r="E2033" s="78" t="s">
        <v>9</v>
      </c>
      <c r="F2033" s="41">
        <v>1</v>
      </c>
      <c r="G2033" s="61">
        <v>266</v>
      </c>
      <c r="H2033" s="50">
        <f t="shared" si="72"/>
        <v>133</v>
      </c>
      <c r="I2033" s="48">
        <f t="shared" si="73"/>
        <v>133</v>
      </c>
    </row>
    <row r="2034" spans="1:9" s="26" customFormat="1" x14ac:dyDescent="0.2">
      <c r="A2034" s="38">
        <v>1662</v>
      </c>
      <c r="B2034" s="41">
        <v>11141060</v>
      </c>
      <c r="C2034" s="45" t="s">
        <v>1480</v>
      </c>
      <c r="D2034" s="164">
        <v>39835</v>
      </c>
      <c r="E2034" s="78" t="s">
        <v>9</v>
      </c>
      <c r="F2034" s="41">
        <v>1</v>
      </c>
      <c r="G2034" s="61">
        <v>398</v>
      </c>
      <c r="H2034" s="50">
        <f t="shared" si="72"/>
        <v>199</v>
      </c>
      <c r="I2034" s="48">
        <f t="shared" si="73"/>
        <v>199</v>
      </c>
    </row>
    <row r="2035" spans="1:9" s="26" customFormat="1" x14ac:dyDescent="0.2">
      <c r="A2035" s="38">
        <v>1663</v>
      </c>
      <c r="B2035" s="41">
        <v>11141061</v>
      </c>
      <c r="C2035" s="45" t="s">
        <v>1481</v>
      </c>
      <c r="D2035" s="164">
        <v>39835</v>
      </c>
      <c r="E2035" s="78" t="s">
        <v>9</v>
      </c>
      <c r="F2035" s="41">
        <v>3</v>
      </c>
      <c r="G2035" s="61">
        <v>630</v>
      </c>
      <c r="H2035" s="50">
        <f t="shared" si="72"/>
        <v>315</v>
      </c>
      <c r="I2035" s="48">
        <f t="shared" si="73"/>
        <v>315</v>
      </c>
    </row>
    <row r="2036" spans="1:9" s="26" customFormat="1" x14ac:dyDescent="0.2">
      <c r="A2036" s="38">
        <v>1664</v>
      </c>
      <c r="B2036" s="41">
        <v>11141061</v>
      </c>
      <c r="C2036" s="45" t="s">
        <v>1482</v>
      </c>
      <c r="D2036" s="164">
        <v>39835</v>
      </c>
      <c r="E2036" s="78" t="s">
        <v>9</v>
      </c>
      <c r="F2036" s="41">
        <v>1</v>
      </c>
      <c r="G2036" s="61">
        <v>209</v>
      </c>
      <c r="H2036" s="50">
        <f t="shared" si="72"/>
        <v>104.5</v>
      </c>
      <c r="I2036" s="48">
        <f t="shared" si="73"/>
        <v>104.5</v>
      </c>
    </row>
    <row r="2037" spans="1:9" s="26" customFormat="1" x14ac:dyDescent="0.2">
      <c r="A2037" s="38">
        <v>1665</v>
      </c>
      <c r="B2037" s="41">
        <v>11141062</v>
      </c>
      <c r="C2037" s="45" t="s">
        <v>1483</v>
      </c>
      <c r="D2037" s="164">
        <v>39835</v>
      </c>
      <c r="E2037" s="78" t="s">
        <v>9</v>
      </c>
      <c r="F2037" s="41">
        <v>1</v>
      </c>
      <c r="G2037" s="61">
        <v>844</v>
      </c>
      <c r="H2037" s="50">
        <f t="shared" si="72"/>
        <v>422</v>
      </c>
      <c r="I2037" s="48">
        <f t="shared" si="73"/>
        <v>422</v>
      </c>
    </row>
    <row r="2038" spans="1:9" s="26" customFormat="1" x14ac:dyDescent="0.2">
      <c r="A2038" s="38">
        <v>1666</v>
      </c>
      <c r="B2038" s="41">
        <v>11141063</v>
      </c>
      <c r="C2038" s="45" t="s">
        <v>2391</v>
      </c>
      <c r="D2038" s="164">
        <v>39835</v>
      </c>
      <c r="E2038" s="78" t="s">
        <v>9</v>
      </c>
      <c r="F2038" s="41">
        <v>1</v>
      </c>
      <c r="G2038" s="61">
        <v>642</v>
      </c>
      <c r="H2038" s="50">
        <f t="shared" si="72"/>
        <v>321</v>
      </c>
      <c r="I2038" s="48">
        <f t="shared" si="73"/>
        <v>321</v>
      </c>
    </row>
    <row r="2039" spans="1:9" s="26" customFormat="1" x14ac:dyDescent="0.2">
      <c r="A2039" s="38">
        <v>1667</v>
      </c>
      <c r="B2039" s="41">
        <v>11141064</v>
      </c>
      <c r="C2039" s="45" t="s">
        <v>1484</v>
      </c>
      <c r="D2039" s="164">
        <v>39835</v>
      </c>
      <c r="E2039" s="78" t="s">
        <v>9</v>
      </c>
      <c r="F2039" s="41">
        <v>1</v>
      </c>
      <c r="G2039" s="61">
        <v>332</v>
      </c>
      <c r="H2039" s="50">
        <f t="shared" si="72"/>
        <v>166</v>
      </c>
      <c r="I2039" s="48">
        <f t="shared" si="73"/>
        <v>166</v>
      </c>
    </row>
    <row r="2040" spans="1:9" s="26" customFormat="1" x14ac:dyDescent="0.2">
      <c r="A2040" s="38">
        <v>1668</v>
      </c>
      <c r="B2040" s="41">
        <v>11141065</v>
      </c>
      <c r="C2040" s="45" t="s">
        <v>1485</v>
      </c>
      <c r="D2040" s="164">
        <v>39835</v>
      </c>
      <c r="E2040" s="78" t="s">
        <v>9</v>
      </c>
      <c r="F2040" s="41">
        <v>1</v>
      </c>
      <c r="G2040" s="61">
        <v>569</v>
      </c>
      <c r="H2040" s="50">
        <f t="shared" si="72"/>
        <v>284.5</v>
      </c>
      <c r="I2040" s="48">
        <f t="shared" si="73"/>
        <v>284.5</v>
      </c>
    </row>
    <row r="2041" spans="1:9" s="26" customFormat="1" x14ac:dyDescent="0.2">
      <c r="A2041" s="38">
        <v>1669</v>
      </c>
      <c r="B2041" s="41">
        <v>11141066</v>
      </c>
      <c r="C2041" s="45" t="s">
        <v>2371</v>
      </c>
      <c r="D2041" s="164">
        <v>40443</v>
      </c>
      <c r="E2041" s="78" t="s">
        <v>9</v>
      </c>
      <c r="F2041" s="41">
        <v>9</v>
      </c>
      <c r="G2041" s="61">
        <v>1333</v>
      </c>
      <c r="H2041" s="50">
        <f t="shared" si="72"/>
        <v>666.5</v>
      </c>
      <c r="I2041" s="48">
        <f t="shared" si="73"/>
        <v>666.5</v>
      </c>
    </row>
    <row r="2042" spans="1:9" s="26" customFormat="1" x14ac:dyDescent="0.2">
      <c r="A2042" s="38">
        <v>1670</v>
      </c>
      <c r="B2042" s="41">
        <v>11141067</v>
      </c>
      <c r="C2042" s="45" t="s">
        <v>506</v>
      </c>
      <c r="D2042" s="164">
        <v>40443</v>
      </c>
      <c r="E2042" s="78" t="s">
        <v>9</v>
      </c>
      <c r="F2042" s="41">
        <v>6</v>
      </c>
      <c r="G2042" s="61">
        <v>702</v>
      </c>
      <c r="H2042" s="50">
        <f t="shared" si="72"/>
        <v>351</v>
      </c>
      <c r="I2042" s="48">
        <f t="shared" si="73"/>
        <v>351</v>
      </c>
    </row>
    <row r="2043" spans="1:9" s="26" customFormat="1" x14ac:dyDescent="0.2">
      <c r="A2043" s="38">
        <v>1671</v>
      </c>
      <c r="B2043" s="41">
        <v>11141068</v>
      </c>
      <c r="C2043" s="45" t="s">
        <v>2372</v>
      </c>
      <c r="D2043" s="164">
        <v>40443</v>
      </c>
      <c r="E2043" s="78" t="s">
        <v>9</v>
      </c>
      <c r="F2043" s="41">
        <v>39</v>
      </c>
      <c r="G2043" s="61">
        <v>201</v>
      </c>
      <c r="H2043" s="50">
        <f t="shared" si="72"/>
        <v>100.5</v>
      </c>
      <c r="I2043" s="48">
        <f t="shared" si="73"/>
        <v>100.5</v>
      </c>
    </row>
    <row r="2044" spans="1:9" s="26" customFormat="1" x14ac:dyDescent="0.2">
      <c r="A2044" s="38">
        <v>1672</v>
      </c>
      <c r="B2044" s="41">
        <v>11141069</v>
      </c>
      <c r="C2044" s="45" t="s">
        <v>1486</v>
      </c>
      <c r="D2044" s="164">
        <v>41202</v>
      </c>
      <c r="E2044" s="78" t="s">
        <v>9</v>
      </c>
      <c r="F2044" s="41">
        <v>9</v>
      </c>
      <c r="G2044" s="61">
        <v>900</v>
      </c>
      <c r="H2044" s="50">
        <f t="shared" si="72"/>
        <v>450</v>
      </c>
      <c r="I2044" s="48">
        <f t="shared" si="73"/>
        <v>450</v>
      </c>
    </row>
    <row r="2045" spans="1:9" s="26" customFormat="1" ht="15" customHeight="1" x14ac:dyDescent="0.2">
      <c r="A2045" s="38">
        <v>1673</v>
      </c>
      <c r="B2045" s="41">
        <v>11141070</v>
      </c>
      <c r="C2045" s="45" t="s">
        <v>2392</v>
      </c>
      <c r="D2045" s="164">
        <v>41202</v>
      </c>
      <c r="E2045" s="78" t="s">
        <v>9</v>
      </c>
      <c r="F2045" s="41">
        <v>5</v>
      </c>
      <c r="G2045" s="61">
        <v>840</v>
      </c>
      <c r="H2045" s="50">
        <f t="shared" si="72"/>
        <v>420</v>
      </c>
      <c r="I2045" s="48">
        <f t="shared" si="73"/>
        <v>420</v>
      </c>
    </row>
    <row r="2046" spans="1:9" s="26" customFormat="1" ht="15.6" customHeight="1" x14ac:dyDescent="0.2">
      <c r="A2046" s="38">
        <v>1674</v>
      </c>
      <c r="B2046" s="41">
        <v>11141071</v>
      </c>
      <c r="C2046" s="45" t="s">
        <v>2392</v>
      </c>
      <c r="D2046" s="164">
        <v>41202</v>
      </c>
      <c r="E2046" s="78" t="s">
        <v>9</v>
      </c>
      <c r="F2046" s="41">
        <v>1</v>
      </c>
      <c r="G2046" s="61">
        <v>165</v>
      </c>
      <c r="H2046" s="50">
        <f t="shared" si="72"/>
        <v>82.5</v>
      </c>
      <c r="I2046" s="48">
        <f t="shared" si="73"/>
        <v>82.5</v>
      </c>
    </row>
    <row r="2047" spans="1:9" s="26" customFormat="1" x14ac:dyDescent="0.2">
      <c r="A2047" s="38">
        <v>1675</v>
      </c>
      <c r="B2047" s="41">
        <v>11141072</v>
      </c>
      <c r="C2047" s="45" t="s">
        <v>1487</v>
      </c>
      <c r="D2047" s="164">
        <v>41202</v>
      </c>
      <c r="E2047" s="78" t="s">
        <v>9</v>
      </c>
      <c r="F2047" s="41">
        <v>1</v>
      </c>
      <c r="G2047" s="61">
        <v>908</v>
      </c>
      <c r="H2047" s="50">
        <f t="shared" si="72"/>
        <v>454</v>
      </c>
      <c r="I2047" s="48">
        <f t="shared" si="73"/>
        <v>454</v>
      </c>
    </row>
    <row r="2048" spans="1:9" s="26" customFormat="1" x14ac:dyDescent="0.2">
      <c r="A2048" s="38">
        <v>1676</v>
      </c>
      <c r="B2048" s="41">
        <v>11142043</v>
      </c>
      <c r="C2048" s="45" t="s">
        <v>534</v>
      </c>
      <c r="D2048" s="164">
        <v>39194</v>
      </c>
      <c r="E2048" s="78" t="s">
        <v>9</v>
      </c>
      <c r="F2048" s="41">
        <v>1</v>
      </c>
      <c r="G2048" s="61">
        <v>240</v>
      </c>
      <c r="H2048" s="50">
        <f t="shared" si="72"/>
        <v>120</v>
      </c>
      <c r="I2048" s="48">
        <f t="shared" si="73"/>
        <v>120</v>
      </c>
    </row>
    <row r="2049" spans="1:12" s="26" customFormat="1" ht="13.5" thickBot="1" x14ac:dyDescent="0.25">
      <c r="A2049" s="38">
        <v>1677</v>
      </c>
      <c r="B2049" s="41">
        <v>11142049</v>
      </c>
      <c r="C2049" s="45" t="s">
        <v>1488</v>
      </c>
      <c r="D2049" s="328">
        <v>39194</v>
      </c>
      <c r="E2049" s="78" t="s">
        <v>9</v>
      </c>
      <c r="F2049" s="41">
        <v>10</v>
      </c>
      <c r="G2049" s="61">
        <v>80</v>
      </c>
      <c r="H2049" s="50">
        <f t="shared" si="72"/>
        <v>40</v>
      </c>
      <c r="I2049" s="48">
        <f t="shared" si="73"/>
        <v>40</v>
      </c>
    </row>
    <row r="2050" spans="1:12" s="26" customFormat="1" ht="13.5" thickBot="1" x14ac:dyDescent="0.25">
      <c r="A2050" s="358" t="s">
        <v>21</v>
      </c>
      <c r="B2050" s="359"/>
      <c r="C2050" s="359"/>
      <c r="D2050" s="359"/>
      <c r="E2050" s="359"/>
      <c r="F2050" s="359"/>
      <c r="G2050" s="99">
        <f>SUM(G1834:G2049)</f>
        <v>462280.7099999999</v>
      </c>
      <c r="H2050" s="99">
        <v>231140.36</v>
      </c>
      <c r="I2050" s="100">
        <v>231140.35</v>
      </c>
    </row>
    <row r="2051" spans="1:12" s="26" customFormat="1" ht="13.5" thickBot="1" x14ac:dyDescent="0.25">
      <c r="A2051" s="364" t="s">
        <v>3</v>
      </c>
      <c r="B2051" s="365"/>
      <c r="C2051" s="365"/>
      <c r="D2051" s="365"/>
      <c r="E2051" s="365"/>
      <c r="F2051" s="365"/>
      <c r="G2051" s="99">
        <f>G10+G51+G387+G396+G426+G496+G500+G1832+G2050</f>
        <v>40122253.750000007</v>
      </c>
      <c r="H2051" s="99">
        <f>H10+H51+H387+H396+H426+H496+H500+H1832+H2050</f>
        <v>9343690.9000000004</v>
      </c>
      <c r="I2051" s="100">
        <f>I10+I51+I387+I396+I426+I496+I500+I1832+I2050+0.01</f>
        <v>30779262.570000008</v>
      </c>
    </row>
    <row r="2052" spans="1:12" s="26" customFormat="1" x14ac:dyDescent="0.2">
      <c r="A2052" s="30"/>
      <c r="B2052" s="30"/>
      <c r="C2052" s="8"/>
      <c r="D2052" s="30"/>
      <c r="E2052" s="30"/>
      <c r="F2052" s="31"/>
      <c r="G2052" s="90">
        <f>G2050+G1832</f>
        <v>4105433.7600000021</v>
      </c>
      <c r="H2052" s="90">
        <f>H2050+H1832</f>
        <v>2052317.8900000001</v>
      </c>
      <c r="I2052" s="90">
        <f>I2050+I1832</f>
        <v>2053115.8700000022</v>
      </c>
      <c r="J2052" s="29"/>
    </row>
    <row r="2053" spans="1:12" s="26" customFormat="1" x14ac:dyDescent="0.2">
      <c r="B2053" s="32"/>
      <c r="C2053" s="28"/>
      <c r="F2053" s="33"/>
      <c r="G2053" s="90">
        <f>G2051-G2052-G7</f>
        <v>32296907.730000004</v>
      </c>
      <c r="H2053" s="90">
        <f>H2051-H2052-H7</f>
        <v>7291373.0099999998</v>
      </c>
      <c r="I2053" s="90">
        <f>I2051-I2052-I7</f>
        <v>25006234.440000005</v>
      </c>
    </row>
    <row r="2054" spans="1:12" s="26" customFormat="1" ht="14.25" x14ac:dyDescent="0.2">
      <c r="A2054" s="374" t="s">
        <v>1504</v>
      </c>
      <c r="B2054" s="374"/>
      <c r="C2054" s="7"/>
      <c r="D2054" s="6"/>
      <c r="E2054" s="6"/>
      <c r="F2054" s="2"/>
      <c r="G2054" s="147"/>
      <c r="H2054" s="4"/>
      <c r="I2054" s="4"/>
    </row>
    <row r="2055" spans="1:12" ht="14.25" x14ac:dyDescent="0.2">
      <c r="A2055" s="349"/>
      <c r="B2055" s="349"/>
      <c r="L2055" s="26"/>
    </row>
    <row r="2056" spans="1:12" s="20" customFormat="1" ht="15" x14ac:dyDescent="0.2">
      <c r="A2056" s="329" t="s">
        <v>2141</v>
      </c>
      <c r="B2056" s="329"/>
      <c r="C2056" s="12"/>
      <c r="D2056" s="16"/>
      <c r="E2056" s="12"/>
      <c r="F2056" s="19"/>
      <c r="G2056" s="144"/>
      <c r="H2056" s="352" t="s">
        <v>597</v>
      </c>
      <c r="I2056" s="352"/>
      <c r="L2056" s="26"/>
    </row>
    <row r="2057" spans="1:12" s="20" customFormat="1" ht="15" x14ac:dyDescent="0.2">
      <c r="A2057" s="225"/>
      <c r="B2057" s="225"/>
      <c r="C2057" s="12"/>
      <c r="D2057" s="16"/>
      <c r="E2057" s="12"/>
      <c r="F2057" s="19"/>
      <c r="G2057" s="144"/>
      <c r="H2057" s="291"/>
      <c r="I2057" s="291"/>
      <c r="L2057" s="26"/>
    </row>
    <row r="2058" spans="1:12" s="20" customFormat="1" ht="15" x14ac:dyDescent="0.2">
      <c r="A2058" s="225" t="s">
        <v>2140</v>
      </c>
      <c r="B2058" s="225"/>
      <c r="C2058" s="12"/>
      <c r="D2058" s="16"/>
      <c r="E2058" s="12"/>
      <c r="F2058" s="19"/>
      <c r="G2058" s="144"/>
      <c r="H2058" s="352" t="s">
        <v>572</v>
      </c>
      <c r="I2058" s="352"/>
      <c r="L2058" s="26"/>
    </row>
    <row r="2059" spans="1:12" s="20" customFormat="1" ht="15" x14ac:dyDescent="0.2">
      <c r="A2059" s="225"/>
      <c r="B2059" s="225"/>
      <c r="C2059" s="12"/>
      <c r="D2059" s="16"/>
      <c r="E2059" s="12"/>
      <c r="F2059" s="19"/>
      <c r="G2059" s="144"/>
      <c r="H2059" s="291"/>
      <c r="I2059" s="291"/>
      <c r="L2059" s="26"/>
    </row>
    <row r="2060" spans="1:12" s="20" customFormat="1" ht="15" x14ac:dyDescent="0.2">
      <c r="A2060" s="329" t="s">
        <v>2142</v>
      </c>
      <c r="B2060" s="329"/>
      <c r="C2060" s="12"/>
      <c r="D2060" s="16"/>
      <c r="E2060" s="12"/>
      <c r="F2060" s="19"/>
      <c r="G2060" s="144"/>
      <c r="H2060" s="353" t="s">
        <v>2143</v>
      </c>
      <c r="I2060" s="353"/>
      <c r="L2060" s="26"/>
    </row>
    <row r="2061" spans="1:12" s="20" customFormat="1" ht="15" x14ac:dyDescent="0.2">
      <c r="A2061" s="329"/>
      <c r="B2061" s="329"/>
      <c r="C2061" s="12"/>
      <c r="D2061" s="16"/>
      <c r="E2061" s="12"/>
      <c r="F2061" s="19"/>
      <c r="G2061" s="144"/>
      <c r="H2061" s="330"/>
      <c r="I2061" s="330"/>
      <c r="L2061" s="26"/>
    </row>
    <row r="2062" spans="1:12" s="20" customFormat="1" ht="15" x14ac:dyDescent="0.2">
      <c r="A2062" s="329"/>
      <c r="B2062" s="329"/>
      <c r="C2062" s="12"/>
      <c r="D2062" s="16"/>
      <c r="E2062" s="12"/>
      <c r="F2062" s="19"/>
      <c r="G2062" s="144"/>
      <c r="H2062" s="352" t="s">
        <v>2393</v>
      </c>
      <c r="I2062" s="352"/>
      <c r="L2062" s="26"/>
    </row>
    <row r="2063" spans="1:12" s="20" customFormat="1" ht="15" x14ac:dyDescent="0.2">
      <c r="A2063" s="329"/>
      <c r="B2063" s="329"/>
      <c r="C2063" s="12"/>
      <c r="D2063" s="16"/>
      <c r="E2063" s="12"/>
      <c r="F2063" s="19"/>
      <c r="G2063" s="144"/>
      <c r="H2063" s="291"/>
      <c r="I2063" s="291"/>
      <c r="L2063" s="26"/>
    </row>
    <row r="2064" spans="1:12" s="20" customFormat="1" ht="15" x14ac:dyDescent="0.2">
      <c r="A2064" s="329"/>
      <c r="B2064" s="329"/>
      <c r="C2064" s="12"/>
      <c r="D2064" s="16"/>
      <c r="E2064" s="12"/>
      <c r="F2064" s="19"/>
      <c r="G2064" s="144"/>
      <c r="H2064" s="352" t="s">
        <v>573</v>
      </c>
      <c r="I2064" s="352"/>
      <c r="L2064" s="26"/>
    </row>
    <row r="2065" spans="1:12" s="20" customFormat="1" ht="15" x14ac:dyDescent="0.2">
      <c r="A2065" s="329"/>
      <c r="B2065" s="329"/>
      <c r="C2065" s="12"/>
      <c r="D2065" s="16"/>
      <c r="E2065" s="12"/>
      <c r="F2065" s="19"/>
      <c r="G2065" s="144"/>
      <c r="H2065" s="291"/>
      <c r="I2065" s="291"/>
      <c r="L2065" s="26"/>
    </row>
    <row r="2066" spans="1:12" s="20" customFormat="1" ht="15" x14ac:dyDescent="0.2">
      <c r="A2066" s="329"/>
      <c r="B2066" s="329"/>
      <c r="C2066" s="12"/>
      <c r="D2066" s="16"/>
      <c r="E2066" s="12"/>
      <c r="F2066" s="19"/>
      <c r="G2066" s="144"/>
      <c r="H2066" s="346"/>
      <c r="I2066" s="346" t="s">
        <v>2515</v>
      </c>
      <c r="L2066" s="26"/>
    </row>
    <row r="2067" spans="1:12" s="20" customFormat="1" ht="14.25" x14ac:dyDescent="0.2">
      <c r="A2067" s="23"/>
      <c r="B2067" s="383" t="s">
        <v>592</v>
      </c>
      <c r="C2067" s="383"/>
      <c r="D2067" s="383"/>
      <c r="E2067" s="383"/>
      <c r="F2067" s="383"/>
      <c r="G2067" s="383"/>
      <c r="H2067" s="383"/>
      <c r="I2067" s="383"/>
      <c r="L2067" s="26"/>
    </row>
    <row r="2068" spans="1:12" s="20" customFormat="1" x14ac:dyDescent="0.2">
      <c r="A2068" s="23"/>
      <c r="B2068" s="23"/>
      <c r="C2068" s="23"/>
      <c r="D2068" s="24"/>
      <c r="E2068" s="23"/>
      <c r="F2068" s="25"/>
      <c r="G2068" s="145"/>
      <c r="H2068" s="23"/>
      <c r="I2068" s="23"/>
      <c r="L2068" s="26"/>
    </row>
    <row r="2069" spans="1:12" s="20" customFormat="1" ht="17.25" customHeight="1" x14ac:dyDescent="0.2">
      <c r="A2069" s="384" t="s">
        <v>595</v>
      </c>
      <c r="B2069" s="384"/>
      <c r="C2069" s="385" t="s">
        <v>2516</v>
      </c>
      <c r="D2069" s="385"/>
      <c r="E2069" s="385"/>
      <c r="F2069" s="331"/>
      <c r="G2069" s="332"/>
      <c r="H2069" s="386" t="s">
        <v>597</v>
      </c>
      <c r="I2069" s="386"/>
      <c r="L2069" s="26"/>
    </row>
    <row r="2070" spans="1:12" ht="15" x14ac:dyDescent="0.2">
      <c r="A2070" s="12"/>
      <c r="B2070" s="13"/>
      <c r="C2070" s="14"/>
      <c r="D2070" s="13"/>
      <c r="E2070" s="13"/>
      <c r="F2070" s="12"/>
      <c r="G2070" s="146"/>
      <c r="H2070" s="15"/>
      <c r="I2070" s="15"/>
      <c r="L2070" s="26"/>
    </row>
    <row r="2071" spans="1:12" ht="15" x14ac:dyDescent="0.2">
      <c r="A2071" s="225"/>
      <c r="B2071" s="225"/>
      <c r="C2071" s="18"/>
      <c r="D2071" s="13"/>
      <c r="E2071" s="290"/>
      <c r="F2071" s="350"/>
      <c r="G2071" s="350"/>
      <c r="H2071" s="351"/>
      <c r="I2071" s="351"/>
    </row>
  </sheetData>
  <sortState ref="B48:H169">
    <sortCondition ref="C48:C169"/>
  </sortState>
  <mergeCells count="34">
    <mergeCell ref="A387:F387"/>
    <mergeCell ref="H2062:I2062"/>
    <mergeCell ref="B2067:I2067"/>
    <mergeCell ref="A2069:B2069"/>
    <mergeCell ref="C2069:E2069"/>
    <mergeCell ref="H2069:I2069"/>
    <mergeCell ref="H2064:I2064"/>
    <mergeCell ref="A2054:B2054"/>
    <mergeCell ref="A388:I388"/>
    <mergeCell ref="A396:F396"/>
    <mergeCell ref="A397:I397"/>
    <mergeCell ref="A426:F426"/>
    <mergeCell ref="A427:I427"/>
    <mergeCell ref="D2:I2"/>
    <mergeCell ref="A6:I6"/>
    <mergeCell ref="A10:F10"/>
    <mergeCell ref="A11:I11"/>
    <mergeCell ref="A2051:F2051"/>
    <mergeCell ref="A496:F496"/>
    <mergeCell ref="A497:I497"/>
    <mergeCell ref="A500:F500"/>
    <mergeCell ref="A501:I501"/>
    <mergeCell ref="A1832:F1832"/>
    <mergeCell ref="A1833:I1833"/>
    <mergeCell ref="A2050:F2050"/>
    <mergeCell ref="A4:I4"/>
    <mergeCell ref="A51:F51"/>
    <mergeCell ref="A52:I52"/>
    <mergeCell ref="A335:C335"/>
    <mergeCell ref="F2071:G2071"/>
    <mergeCell ref="H2071:I2071"/>
    <mergeCell ref="H2056:I2056"/>
    <mergeCell ref="H2058:I2058"/>
    <mergeCell ref="H2060:I2060"/>
  </mergeCells>
  <pageMargins left="0.92" right="0.41" top="0.59" bottom="0.33" header="0.31496062992125984" footer="0.31496062992125984"/>
  <pageSetup paperSize="9" scale="83"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4"/>
  <sheetViews>
    <sheetView topLeftCell="A150" zoomScaleNormal="100" workbookViewId="0">
      <selection activeCell="B372" sqref="B369:F372"/>
    </sheetView>
  </sheetViews>
  <sheetFormatPr defaultColWidth="9.140625" defaultRowHeight="12.75" x14ac:dyDescent="0.2"/>
  <cols>
    <col min="1" max="1" width="2.42578125" style="2" customWidth="1"/>
    <col min="2" max="2" width="10" style="6" customWidth="1"/>
    <col min="3" max="3" width="48.42578125" style="1" customWidth="1"/>
    <col min="4" max="4" width="11.28515625" style="312" customWidth="1"/>
    <col min="5" max="5" width="10.5703125" style="2" customWidth="1"/>
    <col min="6" max="6" width="21.28515625" style="4" customWidth="1"/>
    <col min="7" max="7" width="9.140625" style="2" customWidth="1"/>
    <col min="8" max="16384" width="9.140625" style="2"/>
  </cols>
  <sheetData>
    <row r="1" spans="1:8" ht="15.6" customHeight="1" x14ac:dyDescent="0.25">
      <c r="B1" s="278"/>
      <c r="C1" s="342"/>
      <c r="D1" s="342" t="s">
        <v>2506</v>
      </c>
      <c r="E1" s="342"/>
      <c r="F1" s="279"/>
    </row>
    <row r="2" spans="1:8" ht="205.9" customHeight="1" x14ac:dyDescent="0.2">
      <c r="B2" s="278"/>
      <c r="C2" s="278"/>
      <c r="D2" s="399" t="s">
        <v>2394</v>
      </c>
      <c r="E2" s="399"/>
      <c r="F2" s="399"/>
      <c r="G2" s="10"/>
      <c r="H2" s="4"/>
    </row>
    <row r="3" spans="1:8" ht="17.45" customHeight="1" x14ac:dyDescent="0.25">
      <c r="B3" s="278"/>
      <c r="C3" s="279"/>
      <c r="D3" s="401" t="s">
        <v>2145</v>
      </c>
      <c r="E3" s="401"/>
      <c r="F3" s="401"/>
    </row>
    <row r="4" spans="1:8" ht="15" customHeight="1" x14ac:dyDescent="0.25">
      <c r="B4" s="278"/>
      <c r="C4" s="279"/>
      <c r="D4" s="308"/>
      <c r="E4" s="333"/>
      <c r="F4" s="333"/>
    </row>
    <row r="5" spans="1:8" ht="21" customHeight="1" x14ac:dyDescent="0.2">
      <c r="B5" s="405" t="s">
        <v>2507</v>
      </c>
      <c r="C5" s="405"/>
      <c r="D5" s="405"/>
      <c r="E5" s="405"/>
      <c r="F5" s="405"/>
    </row>
    <row r="6" spans="1:8" ht="21" customHeight="1" x14ac:dyDescent="0.2">
      <c r="B6" s="406" t="s">
        <v>2508</v>
      </c>
      <c r="C6" s="406"/>
      <c r="D6" s="406"/>
      <c r="E6" s="406"/>
      <c r="F6" s="406"/>
    </row>
    <row r="7" spans="1:8" ht="21" customHeight="1" x14ac:dyDescent="0.25">
      <c r="B7" s="391" t="s">
        <v>2510</v>
      </c>
      <c r="C7" s="391"/>
      <c r="D7" s="391"/>
      <c r="E7" s="391"/>
      <c r="F7" s="391"/>
    </row>
    <row r="8" spans="1:8" ht="21" customHeight="1" x14ac:dyDescent="0.25">
      <c r="B8" s="391" t="s">
        <v>2509</v>
      </c>
      <c r="C8" s="391"/>
      <c r="D8" s="391"/>
      <c r="E8" s="391"/>
      <c r="F8" s="391"/>
    </row>
    <row r="9" spans="1:8" ht="18.600000000000001" customHeight="1" x14ac:dyDescent="0.2">
      <c r="B9" s="202"/>
      <c r="C9" s="202"/>
      <c r="D9" s="306"/>
      <c r="E9" s="202"/>
      <c r="F9" s="202"/>
    </row>
    <row r="10" spans="1:8" ht="31.5" x14ac:dyDescent="0.25">
      <c r="A10" s="234"/>
      <c r="B10" s="235" t="s">
        <v>0</v>
      </c>
      <c r="C10" s="235" t="s">
        <v>1496</v>
      </c>
      <c r="D10" s="235" t="s">
        <v>1925</v>
      </c>
      <c r="E10" s="235" t="s">
        <v>1498</v>
      </c>
      <c r="F10" s="236" t="s">
        <v>606</v>
      </c>
    </row>
    <row r="11" spans="1:8" ht="19.899999999999999" customHeight="1" x14ac:dyDescent="0.25">
      <c r="A11" s="234"/>
      <c r="B11" s="402" t="s">
        <v>1930</v>
      </c>
      <c r="C11" s="402"/>
      <c r="D11" s="402"/>
      <c r="E11" s="402"/>
      <c r="F11" s="402"/>
    </row>
    <row r="12" spans="1:8" ht="19.149999999999999" customHeight="1" x14ac:dyDescent="0.25">
      <c r="A12" s="234"/>
      <c r="B12" s="235">
        <v>1</v>
      </c>
      <c r="C12" s="300" t="s">
        <v>1931</v>
      </c>
      <c r="D12" s="235" t="s">
        <v>12</v>
      </c>
      <c r="E12" s="238">
        <v>4</v>
      </c>
      <c r="F12" s="282">
        <v>6000</v>
      </c>
    </row>
    <row r="13" spans="1:8" ht="15.75" x14ac:dyDescent="0.25">
      <c r="A13" s="234"/>
      <c r="B13" s="235">
        <v>2</v>
      </c>
      <c r="C13" s="237" t="s">
        <v>1932</v>
      </c>
      <c r="D13" s="235" t="s">
        <v>12</v>
      </c>
      <c r="E13" s="238">
        <v>4</v>
      </c>
      <c r="F13" s="282">
        <v>4176</v>
      </c>
    </row>
    <row r="14" spans="1:8" ht="19.149999999999999" customHeight="1" x14ac:dyDescent="0.25">
      <c r="A14" s="234"/>
      <c r="B14" s="235"/>
      <c r="C14" s="403" t="s">
        <v>1945</v>
      </c>
      <c r="D14" s="404"/>
      <c r="E14" s="239">
        <f>SUM(E12:E13)</f>
        <v>8</v>
      </c>
      <c r="F14" s="283">
        <f>SUM(F12:F13)</f>
        <v>10176</v>
      </c>
    </row>
    <row r="15" spans="1:8" s="9" customFormat="1" ht="19.149999999999999" customHeight="1" x14ac:dyDescent="0.25">
      <c r="A15" s="240"/>
      <c r="B15" s="402" t="s">
        <v>1926</v>
      </c>
      <c r="C15" s="402"/>
      <c r="D15" s="402"/>
      <c r="E15" s="402"/>
      <c r="F15" s="402"/>
    </row>
    <row r="16" spans="1:8" ht="15.75" x14ac:dyDescent="0.25">
      <c r="A16" s="234"/>
      <c r="B16" s="235">
        <v>3</v>
      </c>
      <c r="C16" s="241" t="s">
        <v>1933</v>
      </c>
      <c r="D16" s="235" t="s">
        <v>12</v>
      </c>
      <c r="E16" s="242">
        <v>3</v>
      </c>
      <c r="F16" s="243">
        <v>2385</v>
      </c>
    </row>
    <row r="17" spans="1:8" ht="18" customHeight="1" x14ac:dyDescent="0.25">
      <c r="A17" s="234"/>
      <c r="B17" s="235">
        <v>4</v>
      </c>
      <c r="C17" s="343" t="s">
        <v>1934</v>
      </c>
      <c r="D17" s="235" t="s">
        <v>12</v>
      </c>
      <c r="E17" s="242">
        <v>3</v>
      </c>
      <c r="F17" s="244">
        <v>1080</v>
      </c>
    </row>
    <row r="18" spans="1:8" ht="15.75" x14ac:dyDescent="0.25">
      <c r="A18" s="234"/>
      <c r="B18" s="235">
        <v>5</v>
      </c>
      <c r="C18" s="245" t="s">
        <v>1935</v>
      </c>
      <c r="D18" s="235" t="s">
        <v>12</v>
      </c>
      <c r="E18" s="246">
        <v>1</v>
      </c>
      <c r="F18" s="243">
        <v>85</v>
      </c>
    </row>
    <row r="19" spans="1:8" ht="15.75" x14ac:dyDescent="0.25">
      <c r="A19" s="234"/>
      <c r="B19" s="235">
        <v>6</v>
      </c>
      <c r="C19" s="247" t="s">
        <v>1936</v>
      </c>
      <c r="D19" s="235" t="s">
        <v>12</v>
      </c>
      <c r="E19" s="246">
        <v>2</v>
      </c>
      <c r="F19" s="281">
        <v>1010</v>
      </c>
    </row>
    <row r="20" spans="1:8" ht="15.75" x14ac:dyDescent="0.25">
      <c r="A20" s="234"/>
      <c r="B20" s="235">
        <v>7</v>
      </c>
      <c r="C20" s="247" t="s">
        <v>1937</v>
      </c>
      <c r="D20" s="235" t="s">
        <v>12</v>
      </c>
      <c r="E20" s="246">
        <v>2</v>
      </c>
      <c r="F20" s="281">
        <v>2200</v>
      </c>
    </row>
    <row r="21" spans="1:8" ht="15.75" x14ac:dyDescent="0.25">
      <c r="A21" s="234"/>
      <c r="B21" s="235">
        <v>8</v>
      </c>
      <c r="C21" s="248" t="s">
        <v>1938</v>
      </c>
      <c r="D21" s="235" t="s">
        <v>12</v>
      </c>
      <c r="E21" s="249">
        <v>2</v>
      </c>
      <c r="F21" s="281">
        <v>7400</v>
      </c>
    </row>
    <row r="22" spans="1:8" ht="15.75" x14ac:dyDescent="0.25">
      <c r="A22" s="234"/>
      <c r="B22" s="235">
        <v>9</v>
      </c>
      <c r="C22" s="250" t="s">
        <v>1939</v>
      </c>
      <c r="D22" s="235" t="s">
        <v>12</v>
      </c>
      <c r="E22" s="246">
        <v>12</v>
      </c>
      <c r="F22" s="281">
        <v>1440</v>
      </c>
    </row>
    <row r="23" spans="1:8" ht="15.75" x14ac:dyDescent="0.25">
      <c r="A23" s="234"/>
      <c r="B23" s="235">
        <v>10</v>
      </c>
      <c r="C23" s="247" t="s">
        <v>1940</v>
      </c>
      <c r="D23" s="235" t="s">
        <v>1943</v>
      </c>
      <c r="E23" s="246">
        <v>38.5</v>
      </c>
      <c r="F23" s="281">
        <v>17710</v>
      </c>
    </row>
    <row r="24" spans="1:8" ht="15.75" x14ac:dyDescent="0.25">
      <c r="A24" s="234"/>
      <c r="B24" s="235">
        <v>11</v>
      </c>
      <c r="C24" s="247" t="s">
        <v>1941</v>
      </c>
      <c r="D24" s="235" t="s">
        <v>12</v>
      </c>
      <c r="E24" s="246">
        <v>3</v>
      </c>
      <c r="F24" s="281">
        <v>405</v>
      </c>
    </row>
    <row r="25" spans="1:8" ht="15.75" x14ac:dyDescent="0.25">
      <c r="A25" s="234"/>
      <c r="B25" s="235">
        <v>12</v>
      </c>
      <c r="C25" s="247" t="s">
        <v>1942</v>
      </c>
      <c r="D25" s="235" t="s">
        <v>12</v>
      </c>
      <c r="E25" s="246">
        <v>2</v>
      </c>
      <c r="F25" s="243">
        <v>360</v>
      </c>
    </row>
    <row r="26" spans="1:8" ht="18.600000000000001" customHeight="1" x14ac:dyDescent="0.25">
      <c r="A26" s="234"/>
      <c r="B26" s="235"/>
      <c r="C26" s="392" t="s">
        <v>1944</v>
      </c>
      <c r="D26" s="393"/>
      <c r="E26" s="246"/>
      <c r="F26" s="284">
        <f>SUM(F16:F25)</f>
        <v>34075</v>
      </c>
    </row>
    <row r="27" spans="1:8" ht="18.600000000000001" customHeight="1" x14ac:dyDescent="0.25">
      <c r="A27" s="234"/>
      <c r="B27" s="400" t="s">
        <v>1927</v>
      </c>
      <c r="C27" s="400"/>
      <c r="D27" s="400"/>
      <c r="E27" s="400"/>
      <c r="F27" s="400"/>
    </row>
    <row r="28" spans="1:8" ht="15.75" x14ac:dyDescent="0.25">
      <c r="A28" s="234"/>
      <c r="B28" s="235">
        <v>13</v>
      </c>
      <c r="C28" s="251" t="s">
        <v>1946</v>
      </c>
      <c r="D28" s="260" t="s">
        <v>8</v>
      </c>
      <c r="E28" s="285">
        <v>680</v>
      </c>
      <c r="F28" s="287">
        <v>16197.6</v>
      </c>
      <c r="G28" s="11"/>
      <c r="H28" s="11"/>
    </row>
    <row r="29" spans="1:8" ht="15.75" x14ac:dyDescent="0.25">
      <c r="A29" s="234"/>
      <c r="B29" s="235">
        <v>14</v>
      </c>
      <c r="C29" s="252" t="s">
        <v>1947</v>
      </c>
      <c r="D29" s="260" t="s">
        <v>8</v>
      </c>
      <c r="E29" s="286">
        <v>140</v>
      </c>
      <c r="F29" s="288">
        <v>6944</v>
      </c>
    </row>
    <row r="30" spans="1:8" ht="15.75" x14ac:dyDescent="0.25">
      <c r="A30" s="234"/>
      <c r="B30" s="235">
        <f t="shared" ref="B30:B41" si="0">B29+1</f>
        <v>15</v>
      </c>
      <c r="C30" s="252" t="s">
        <v>591</v>
      </c>
      <c r="D30" s="260" t="s">
        <v>8</v>
      </c>
      <c r="E30" s="286">
        <v>1885.98</v>
      </c>
      <c r="F30" s="288">
        <v>92450.74</v>
      </c>
    </row>
    <row r="31" spans="1:8" ht="15.75" x14ac:dyDescent="0.25">
      <c r="A31" s="234"/>
      <c r="B31" s="235">
        <f t="shared" si="0"/>
        <v>16</v>
      </c>
      <c r="C31" s="253" t="s">
        <v>1948</v>
      </c>
      <c r="D31" s="260" t="s">
        <v>8</v>
      </c>
      <c r="E31" s="286">
        <v>320</v>
      </c>
      <c r="F31" s="288">
        <v>15302.4</v>
      </c>
    </row>
    <row r="32" spans="1:8" ht="15.75" x14ac:dyDescent="0.25">
      <c r="A32" s="234"/>
      <c r="B32" s="235">
        <f t="shared" si="0"/>
        <v>17</v>
      </c>
      <c r="C32" s="253" t="s">
        <v>575</v>
      </c>
      <c r="D32" s="260" t="s">
        <v>8</v>
      </c>
      <c r="E32" s="286">
        <v>0.77</v>
      </c>
      <c r="F32" s="288">
        <v>277.2</v>
      </c>
    </row>
    <row r="33" spans="1:6" ht="15.75" x14ac:dyDescent="0.25">
      <c r="A33" s="234"/>
      <c r="B33" s="235">
        <f t="shared" si="0"/>
        <v>18</v>
      </c>
      <c r="C33" s="253" t="s">
        <v>576</v>
      </c>
      <c r="D33" s="260" t="s">
        <v>8</v>
      </c>
      <c r="E33" s="286">
        <v>0.8</v>
      </c>
      <c r="F33" s="288">
        <v>36</v>
      </c>
    </row>
    <row r="34" spans="1:6" ht="15.75" x14ac:dyDescent="0.25">
      <c r="A34" s="234"/>
      <c r="B34" s="235">
        <f t="shared" si="0"/>
        <v>19</v>
      </c>
      <c r="C34" s="253" t="s">
        <v>1949</v>
      </c>
      <c r="D34" s="260" t="s">
        <v>8</v>
      </c>
      <c r="E34" s="286">
        <v>10</v>
      </c>
      <c r="F34" s="288">
        <v>650</v>
      </c>
    </row>
    <row r="35" spans="1:6" ht="15.75" x14ac:dyDescent="0.25">
      <c r="A35" s="234"/>
      <c r="B35" s="235">
        <f t="shared" si="0"/>
        <v>20</v>
      </c>
      <c r="C35" s="253" t="s">
        <v>1950</v>
      </c>
      <c r="D35" s="260" t="s">
        <v>8</v>
      </c>
      <c r="E35" s="286">
        <v>10</v>
      </c>
      <c r="F35" s="288">
        <v>550</v>
      </c>
    </row>
    <row r="36" spans="1:6" ht="15.75" x14ac:dyDescent="0.25">
      <c r="A36" s="234"/>
      <c r="B36" s="235">
        <f t="shared" si="0"/>
        <v>21</v>
      </c>
      <c r="C36" s="253" t="s">
        <v>1951</v>
      </c>
      <c r="D36" s="260" t="s">
        <v>8</v>
      </c>
      <c r="E36" s="286">
        <v>1</v>
      </c>
      <c r="F36" s="288">
        <v>160</v>
      </c>
    </row>
    <row r="37" spans="1:6" ht="15.75" x14ac:dyDescent="0.25">
      <c r="A37" s="234"/>
      <c r="B37" s="235">
        <f t="shared" si="0"/>
        <v>22</v>
      </c>
      <c r="C37" s="253" t="s">
        <v>1952</v>
      </c>
      <c r="D37" s="260" t="s">
        <v>8</v>
      </c>
      <c r="E37" s="286">
        <v>4</v>
      </c>
      <c r="F37" s="288">
        <v>580</v>
      </c>
    </row>
    <row r="38" spans="1:6" ht="15.75" x14ac:dyDescent="0.25">
      <c r="A38" s="234"/>
      <c r="B38" s="235">
        <f t="shared" si="0"/>
        <v>23</v>
      </c>
      <c r="C38" s="253" t="s">
        <v>1953</v>
      </c>
      <c r="D38" s="260" t="s">
        <v>12</v>
      </c>
      <c r="E38" s="286">
        <v>1</v>
      </c>
      <c r="F38" s="288">
        <v>130</v>
      </c>
    </row>
    <row r="39" spans="1:6" ht="15.75" x14ac:dyDescent="0.25">
      <c r="A39" s="234"/>
      <c r="B39" s="235">
        <f t="shared" si="0"/>
        <v>24</v>
      </c>
      <c r="C39" s="253" t="s">
        <v>1954</v>
      </c>
      <c r="D39" s="260" t="s">
        <v>8</v>
      </c>
      <c r="E39" s="286">
        <v>10</v>
      </c>
      <c r="F39" s="288">
        <v>480</v>
      </c>
    </row>
    <row r="40" spans="1:6" ht="15.75" x14ac:dyDescent="0.25">
      <c r="A40" s="234"/>
      <c r="B40" s="235">
        <f t="shared" si="0"/>
        <v>25</v>
      </c>
      <c r="C40" s="253" t="s">
        <v>1955</v>
      </c>
      <c r="D40" s="260" t="s">
        <v>12</v>
      </c>
      <c r="E40" s="286">
        <v>1</v>
      </c>
      <c r="F40" s="288">
        <v>80</v>
      </c>
    </row>
    <row r="41" spans="1:6" ht="15.75" x14ac:dyDescent="0.25">
      <c r="A41" s="234"/>
      <c r="B41" s="235">
        <f t="shared" si="0"/>
        <v>26</v>
      </c>
      <c r="C41" s="253" t="s">
        <v>1953</v>
      </c>
      <c r="D41" s="260" t="s">
        <v>12</v>
      </c>
      <c r="E41" s="286">
        <v>1</v>
      </c>
      <c r="F41" s="288">
        <v>130</v>
      </c>
    </row>
    <row r="42" spans="1:6" ht="18.600000000000001" customHeight="1" x14ac:dyDescent="0.25">
      <c r="A42" s="234"/>
      <c r="B42" s="235"/>
      <c r="C42" s="392" t="s">
        <v>1956</v>
      </c>
      <c r="D42" s="393"/>
      <c r="E42" s="286"/>
      <c r="F42" s="289">
        <f>SUM(F28:F41)</f>
        <v>133967.94</v>
      </c>
    </row>
    <row r="43" spans="1:6" ht="18.600000000000001" customHeight="1" x14ac:dyDescent="0.25">
      <c r="A43" s="234"/>
      <c r="B43" s="400" t="s">
        <v>1928</v>
      </c>
      <c r="C43" s="400"/>
      <c r="D43" s="400"/>
      <c r="E43" s="400"/>
      <c r="F43" s="400"/>
    </row>
    <row r="44" spans="1:6" ht="15.75" x14ac:dyDescent="0.25">
      <c r="A44" s="234"/>
      <c r="B44" s="235">
        <v>27</v>
      </c>
      <c r="C44" s="248" t="s">
        <v>157</v>
      </c>
      <c r="D44" s="260" t="s">
        <v>12</v>
      </c>
      <c r="E44" s="249">
        <v>1</v>
      </c>
      <c r="F44" s="287">
        <v>320</v>
      </c>
    </row>
    <row r="45" spans="1:6" ht="15.75" x14ac:dyDescent="0.25">
      <c r="A45" s="234"/>
      <c r="B45" s="235">
        <v>28</v>
      </c>
      <c r="C45" s="248" t="s">
        <v>1957</v>
      </c>
      <c r="D45" s="260" t="s">
        <v>12</v>
      </c>
      <c r="E45" s="249">
        <v>4</v>
      </c>
      <c r="F45" s="287">
        <v>792</v>
      </c>
    </row>
    <row r="46" spans="1:6" ht="15.75" x14ac:dyDescent="0.25">
      <c r="A46" s="234"/>
      <c r="B46" s="235">
        <v>29</v>
      </c>
      <c r="C46" s="248" t="s">
        <v>1967</v>
      </c>
      <c r="D46" s="260"/>
      <c r="E46" s="249">
        <v>1</v>
      </c>
      <c r="F46" s="287">
        <v>3000</v>
      </c>
    </row>
    <row r="47" spans="1:6" ht="15.75" x14ac:dyDescent="0.25">
      <c r="A47" s="234"/>
      <c r="B47" s="235">
        <v>30</v>
      </c>
      <c r="C47" s="248" t="s">
        <v>1958</v>
      </c>
      <c r="D47" s="260" t="s">
        <v>12</v>
      </c>
      <c r="E47" s="249">
        <v>2</v>
      </c>
      <c r="F47" s="287">
        <v>6398.02</v>
      </c>
    </row>
    <row r="48" spans="1:6" ht="15.75" x14ac:dyDescent="0.25">
      <c r="A48" s="234"/>
      <c r="B48" s="235">
        <v>31</v>
      </c>
      <c r="C48" s="248" t="s">
        <v>1959</v>
      </c>
      <c r="D48" s="260" t="s">
        <v>12</v>
      </c>
      <c r="E48" s="249">
        <v>1</v>
      </c>
      <c r="F48" s="287">
        <v>3565</v>
      </c>
    </row>
    <row r="49" spans="1:6" ht="15.75" x14ac:dyDescent="0.25">
      <c r="A49" s="234"/>
      <c r="B49" s="235">
        <v>32</v>
      </c>
      <c r="C49" s="248" t="s">
        <v>1960</v>
      </c>
      <c r="D49" s="260" t="s">
        <v>12</v>
      </c>
      <c r="E49" s="249">
        <v>1</v>
      </c>
      <c r="F49" s="287">
        <v>1899</v>
      </c>
    </row>
    <row r="50" spans="1:6" ht="15.75" x14ac:dyDescent="0.25">
      <c r="A50" s="234"/>
      <c r="B50" s="235">
        <v>33</v>
      </c>
      <c r="C50" s="248" t="s">
        <v>1961</v>
      </c>
      <c r="D50" s="260" t="s">
        <v>12</v>
      </c>
      <c r="E50" s="249">
        <v>1</v>
      </c>
      <c r="F50" s="287">
        <v>1899</v>
      </c>
    </row>
    <row r="51" spans="1:6" ht="15.75" x14ac:dyDescent="0.25">
      <c r="A51" s="234"/>
      <c r="B51" s="235">
        <v>34</v>
      </c>
      <c r="C51" s="248" t="s">
        <v>1962</v>
      </c>
      <c r="D51" s="260" t="s">
        <v>12</v>
      </c>
      <c r="E51" s="249">
        <v>1</v>
      </c>
      <c r="F51" s="287">
        <v>3499</v>
      </c>
    </row>
    <row r="52" spans="1:6" ht="15.75" x14ac:dyDescent="0.25">
      <c r="A52" s="234"/>
      <c r="B52" s="235">
        <v>35</v>
      </c>
      <c r="C52" s="248" t="s">
        <v>1963</v>
      </c>
      <c r="D52" s="260" t="s">
        <v>12</v>
      </c>
      <c r="E52" s="249">
        <v>7</v>
      </c>
      <c r="F52" s="287">
        <v>9170</v>
      </c>
    </row>
    <row r="53" spans="1:6" ht="15.75" x14ac:dyDescent="0.25">
      <c r="A53" s="234"/>
      <c r="B53" s="235">
        <v>36</v>
      </c>
      <c r="C53" s="248" t="s">
        <v>1964</v>
      </c>
      <c r="D53" s="260" t="s">
        <v>12</v>
      </c>
      <c r="E53" s="249">
        <v>7</v>
      </c>
      <c r="F53" s="287">
        <v>7210</v>
      </c>
    </row>
    <row r="54" spans="1:6" ht="15.75" x14ac:dyDescent="0.25">
      <c r="A54" s="234"/>
      <c r="B54" s="235">
        <v>37</v>
      </c>
      <c r="C54" s="248" t="s">
        <v>577</v>
      </c>
      <c r="D54" s="260" t="s">
        <v>12</v>
      </c>
      <c r="E54" s="249">
        <v>1</v>
      </c>
      <c r="F54" s="287">
        <v>2746.18</v>
      </c>
    </row>
    <row r="55" spans="1:6" ht="15.75" x14ac:dyDescent="0.25">
      <c r="A55" s="234"/>
      <c r="B55" s="235">
        <v>38</v>
      </c>
      <c r="C55" s="248" t="s">
        <v>1965</v>
      </c>
      <c r="D55" s="260" t="s">
        <v>12</v>
      </c>
      <c r="E55" s="249">
        <v>1</v>
      </c>
      <c r="F55" s="287">
        <v>1030</v>
      </c>
    </row>
    <row r="56" spans="1:6" ht="15.75" x14ac:dyDescent="0.25">
      <c r="A56" s="234"/>
      <c r="B56" s="235">
        <v>39</v>
      </c>
      <c r="C56" s="248" t="s">
        <v>1966</v>
      </c>
      <c r="D56" s="260" t="s">
        <v>12</v>
      </c>
      <c r="E56" s="249">
        <v>6</v>
      </c>
      <c r="F56" s="287">
        <v>9420</v>
      </c>
    </row>
    <row r="57" spans="1:6" ht="15.75" x14ac:dyDescent="0.25">
      <c r="A57" s="234"/>
      <c r="B57" s="235">
        <v>40</v>
      </c>
      <c r="C57" s="248" t="s">
        <v>577</v>
      </c>
      <c r="D57" s="260" t="s">
        <v>12</v>
      </c>
      <c r="E57" s="249">
        <v>1</v>
      </c>
      <c r="F57" s="287">
        <v>2746.18</v>
      </c>
    </row>
    <row r="58" spans="1:6" ht="15.75" x14ac:dyDescent="0.25">
      <c r="A58" s="234"/>
      <c r="B58" s="235">
        <v>41</v>
      </c>
      <c r="C58" s="248" t="s">
        <v>1968</v>
      </c>
      <c r="D58" s="260" t="s">
        <v>12</v>
      </c>
      <c r="E58" s="249">
        <v>1</v>
      </c>
      <c r="F58" s="287">
        <v>320</v>
      </c>
    </row>
    <row r="59" spans="1:6" ht="15.75" x14ac:dyDescent="0.25">
      <c r="A59" s="234"/>
      <c r="B59" s="235">
        <v>42</v>
      </c>
      <c r="C59" s="248" t="s">
        <v>1969</v>
      </c>
      <c r="D59" s="260" t="s">
        <v>12</v>
      </c>
      <c r="E59" s="249">
        <v>1</v>
      </c>
      <c r="F59" s="287">
        <v>60</v>
      </c>
    </row>
    <row r="60" spans="1:6" ht="15.75" x14ac:dyDescent="0.25">
      <c r="A60" s="234"/>
      <c r="B60" s="235">
        <v>43</v>
      </c>
      <c r="C60" s="248" t="s">
        <v>1970</v>
      </c>
      <c r="D60" s="260" t="s">
        <v>579</v>
      </c>
      <c r="E60" s="249">
        <v>1</v>
      </c>
      <c r="F60" s="287">
        <v>129.16999999999999</v>
      </c>
    </row>
    <row r="61" spans="1:6" ht="15.75" x14ac:dyDescent="0.25">
      <c r="A61" s="234"/>
      <c r="B61" s="235">
        <v>44</v>
      </c>
      <c r="C61" s="248" t="s">
        <v>11</v>
      </c>
      <c r="D61" s="260" t="s">
        <v>12</v>
      </c>
      <c r="E61" s="249">
        <v>3</v>
      </c>
      <c r="F61" s="287">
        <v>300</v>
      </c>
    </row>
    <row r="62" spans="1:6" ht="15.75" x14ac:dyDescent="0.25">
      <c r="A62" s="234"/>
      <c r="B62" s="235">
        <v>45</v>
      </c>
      <c r="C62" s="248" t="s">
        <v>1971</v>
      </c>
      <c r="D62" s="260" t="s">
        <v>12</v>
      </c>
      <c r="E62" s="249">
        <v>1</v>
      </c>
      <c r="F62" s="287">
        <v>132.26</v>
      </c>
    </row>
    <row r="63" spans="1:6" ht="15.75" x14ac:dyDescent="0.25">
      <c r="A63" s="234"/>
      <c r="B63" s="235">
        <v>46</v>
      </c>
      <c r="C63" s="248" t="s">
        <v>1972</v>
      </c>
      <c r="D63" s="260" t="s">
        <v>12</v>
      </c>
      <c r="E63" s="249">
        <v>1</v>
      </c>
      <c r="F63" s="287">
        <v>42.43</v>
      </c>
    </row>
    <row r="64" spans="1:6" ht="15.75" x14ac:dyDescent="0.25">
      <c r="A64" s="234"/>
      <c r="B64" s="235">
        <v>47</v>
      </c>
      <c r="C64" s="248" t="s">
        <v>1973</v>
      </c>
      <c r="D64" s="260" t="s">
        <v>12</v>
      </c>
      <c r="E64" s="249">
        <v>13</v>
      </c>
      <c r="F64" s="287">
        <v>715</v>
      </c>
    </row>
    <row r="65" spans="1:6" ht="15.75" x14ac:dyDescent="0.25">
      <c r="A65" s="234"/>
      <c r="B65" s="235">
        <v>48</v>
      </c>
      <c r="C65" s="248" t="s">
        <v>1974</v>
      </c>
      <c r="D65" s="260" t="s">
        <v>12</v>
      </c>
      <c r="E65" s="249">
        <v>6</v>
      </c>
      <c r="F65" s="287">
        <v>7020</v>
      </c>
    </row>
    <row r="66" spans="1:6" ht="15.75" x14ac:dyDescent="0.25">
      <c r="A66" s="234"/>
      <c r="B66" s="235">
        <v>49</v>
      </c>
      <c r="C66" s="248" t="s">
        <v>1975</v>
      </c>
      <c r="D66" s="260" t="s">
        <v>12</v>
      </c>
      <c r="E66" s="249">
        <v>8</v>
      </c>
      <c r="F66" s="287">
        <v>5008</v>
      </c>
    </row>
    <row r="67" spans="1:6" ht="15.75" x14ac:dyDescent="0.25">
      <c r="A67" s="234"/>
      <c r="B67" s="235">
        <v>50</v>
      </c>
      <c r="C67" s="248" t="s">
        <v>1976</v>
      </c>
      <c r="D67" s="260" t="s">
        <v>12</v>
      </c>
      <c r="E67" s="249">
        <v>8</v>
      </c>
      <c r="F67" s="287">
        <v>2256</v>
      </c>
    </row>
    <row r="68" spans="1:6" ht="15.75" x14ac:dyDescent="0.25">
      <c r="A68" s="234"/>
      <c r="B68" s="235">
        <v>51</v>
      </c>
      <c r="C68" s="248" t="s">
        <v>1977</v>
      </c>
      <c r="D68" s="260" t="s">
        <v>12</v>
      </c>
      <c r="E68" s="249">
        <v>1</v>
      </c>
      <c r="F68" s="287">
        <v>680</v>
      </c>
    </row>
    <row r="69" spans="1:6" ht="15.75" x14ac:dyDescent="0.25">
      <c r="A69" s="234"/>
      <c r="B69" s="235">
        <v>52</v>
      </c>
      <c r="C69" s="248" t="s">
        <v>1978</v>
      </c>
      <c r="D69" s="260" t="s">
        <v>12</v>
      </c>
      <c r="E69" s="249">
        <v>6</v>
      </c>
      <c r="F69" s="287">
        <v>6600</v>
      </c>
    </row>
    <row r="70" spans="1:6" ht="15.75" x14ac:dyDescent="0.25">
      <c r="A70" s="234"/>
      <c r="B70" s="235">
        <v>53</v>
      </c>
      <c r="C70" s="248" t="s">
        <v>1979</v>
      </c>
      <c r="D70" s="260" t="s">
        <v>12</v>
      </c>
      <c r="E70" s="249">
        <v>1</v>
      </c>
      <c r="F70" s="287">
        <v>290</v>
      </c>
    </row>
    <row r="71" spans="1:6" ht="15.75" x14ac:dyDescent="0.25">
      <c r="A71" s="234"/>
      <c r="B71" s="235">
        <v>54</v>
      </c>
      <c r="C71" s="248" t="s">
        <v>1980</v>
      </c>
      <c r="D71" s="260" t="s">
        <v>12</v>
      </c>
      <c r="E71" s="249">
        <v>1</v>
      </c>
      <c r="F71" s="287">
        <v>340</v>
      </c>
    </row>
    <row r="72" spans="1:6" ht="15.75" x14ac:dyDescent="0.25">
      <c r="A72" s="234"/>
      <c r="B72" s="235">
        <v>55</v>
      </c>
      <c r="C72" s="248" t="s">
        <v>1981</v>
      </c>
      <c r="D72" s="260" t="s">
        <v>12</v>
      </c>
      <c r="E72" s="249">
        <v>1</v>
      </c>
      <c r="F72" s="287">
        <v>280</v>
      </c>
    </row>
    <row r="73" spans="1:6" ht="15.75" x14ac:dyDescent="0.25">
      <c r="A73" s="234"/>
      <c r="B73" s="235">
        <v>56</v>
      </c>
      <c r="C73" s="248" t="s">
        <v>1982</v>
      </c>
      <c r="D73" s="260" t="s">
        <v>12</v>
      </c>
      <c r="E73" s="249">
        <v>1</v>
      </c>
      <c r="F73" s="287">
        <v>320</v>
      </c>
    </row>
    <row r="74" spans="1:6" ht="15.75" x14ac:dyDescent="0.25">
      <c r="A74" s="234"/>
      <c r="B74" s="235">
        <v>57</v>
      </c>
      <c r="C74" s="248" t="s">
        <v>1983</v>
      </c>
      <c r="D74" s="260" t="s">
        <v>12</v>
      </c>
      <c r="E74" s="249">
        <v>1</v>
      </c>
      <c r="F74" s="287">
        <v>1500</v>
      </c>
    </row>
    <row r="75" spans="1:6" ht="15.75" x14ac:dyDescent="0.25">
      <c r="A75" s="234"/>
      <c r="B75" s="235">
        <v>58</v>
      </c>
      <c r="C75" s="248" t="s">
        <v>1984</v>
      </c>
      <c r="D75" s="260" t="s">
        <v>12</v>
      </c>
      <c r="E75" s="249">
        <v>2</v>
      </c>
      <c r="F75" s="287">
        <v>500</v>
      </c>
    </row>
    <row r="76" spans="1:6" ht="15.75" x14ac:dyDescent="0.25">
      <c r="A76" s="234"/>
      <c r="B76" s="235">
        <v>59</v>
      </c>
      <c r="C76" s="248" t="s">
        <v>1985</v>
      </c>
      <c r="D76" s="260" t="s">
        <v>12</v>
      </c>
      <c r="E76" s="249">
        <v>2</v>
      </c>
      <c r="F76" s="287">
        <v>650</v>
      </c>
    </row>
    <row r="77" spans="1:6" ht="15.75" x14ac:dyDescent="0.25">
      <c r="A77" s="234"/>
      <c r="B77" s="235">
        <v>60</v>
      </c>
      <c r="C77" s="248" t="s">
        <v>1986</v>
      </c>
      <c r="D77" s="260" t="s">
        <v>12</v>
      </c>
      <c r="E77" s="249">
        <v>1</v>
      </c>
      <c r="F77" s="287">
        <v>350</v>
      </c>
    </row>
    <row r="78" spans="1:6" ht="15.75" x14ac:dyDescent="0.25">
      <c r="A78" s="234"/>
      <c r="B78" s="235">
        <v>61</v>
      </c>
      <c r="C78" s="248" t="s">
        <v>1987</v>
      </c>
      <c r="D78" s="260" t="s">
        <v>12</v>
      </c>
      <c r="E78" s="249">
        <v>2</v>
      </c>
      <c r="F78" s="287">
        <v>320</v>
      </c>
    </row>
    <row r="79" spans="1:6" ht="15.75" x14ac:dyDescent="0.25">
      <c r="A79" s="234"/>
      <c r="B79" s="235">
        <v>62</v>
      </c>
      <c r="C79" s="248" t="s">
        <v>1988</v>
      </c>
      <c r="D79" s="260" t="s">
        <v>12</v>
      </c>
      <c r="E79" s="249">
        <v>1</v>
      </c>
      <c r="F79" s="287">
        <v>140</v>
      </c>
    </row>
    <row r="80" spans="1:6" ht="15.75" x14ac:dyDescent="0.25">
      <c r="A80" s="234"/>
      <c r="B80" s="235">
        <v>63</v>
      </c>
      <c r="C80" s="248" t="s">
        <v>1989</v>
      </c>
      <c r="D80" s="260" t="s">
        <v>12</v>
      </c>
      <c r="E80" s="249">
        <v>1</v>
      </c>
      <c r="F80" s="287">
        <v>65</v>
      </c>
    </row>
    <row r="81" spans="1:7" ht="15.75" x14ac:dyDescent="0.25">
      <c r="A81" s="234"/>
      <c r="B81" s="235">
        <v>64</v>
      </c>
      <c r="C81" s="248" t="s">
        <v>1990</v>
      </c>
      <c r="D81" s="260" t="s">
        <v>12</v>
      </c>
      <c r="E81" s="249">
        <v>10</v>
      </c>
      <c r="F81" s="287">
        <v>12800.4</v>
      </c>
    </row>
    <row r="82" spans="1:7" ht="15.75" x14ac:dyDescent="0.25">
      <c r="A82" s="234"/>
      <c r="B82" s="235">
        <v>65</v>
      </c>
      <c r="C82" s="248" t="s">
        <v>1991</v>
      </c>
      <c r="D82" s="260" t="s">
        <v>12</v>
      </c>
      <c r="E82" s="249">
        <v>2</v>
      </c>
      <c r="F82" s="287">
        <v>19900</v>
      </c>
    </row>
    <row r="83" spans="1:7" ht="15.75" x14ac:dyDescent="0.25">
      <c r="A83" s="234"/>
      <c r="B83" s="235">
        <v>66</v>
      </c>
      <c r="C83" s="248" t="s">
        <v>1992</v>
      </c>
      <c r="D83" s="260" t="s">
        <v>12</v>
      </c>
      <c r="E83" s="249">
        <v>1</v>
      </c>
      <c r="F83" s="287">
        <v>9800</v>
      </c>
    </row>
    <row r="84" spans="1:7" ht="15.75" x14ac:dyDescent="0.25">
      <c r="A84" s="234"/>
      <c r="B84" s="235">
        <v>67</v>
      </c>
      <c r="C84" s="248" t="s">
        <v>1993</v>
      </c>
      <c r="D84" s="260" t="s">
        <v>12</v>
      </c>
      <c r="E84" s="249">
        <v>1</v>
      </c>
      <c r="F84" s="287">
        <v>1000</v>
      </c>
    </row>
    <row r="85" spans="1:7" ht="18" customHeight="1" x14ac:dyDescent="0.25">
      <c r="A85" s="234"/>
      <c r="B85" s="239"/>
      <c r="C85" s="387" t="s">
        <v>1999</v>
      </c>
      <c r="D85" s="388"/>
      <c r="E85" s="239"/>
      <c r="F85" s="336">
        <f>SUM(F44:F84)</f>
        <v>125212.64</v>
      </c>
    </row>
    <row r="86" spans="1:7" s="9" customFormat="1" ht="18" customHeight="1" x14ac:dyDescent="0.25">
      <c r="A86" s="240"/>
      <c r="B86" s="254"/>
      <c r="C86" s="402" t="s">
        <v>1929</v>
      </c>
      <c r="D86" s="402"/>
      <c r="E86" s="402"/>
      <c r="F86" s="402"/>
    </row>
    <row r="87" spans="1:7" ht="16.899999999999999" customHeight="1" x14ac:dyDescent="0.25">
      <c r="A87" s="234"/>
      <c r="B87" s="255">
        <v>68</v>
      </c>
      <c r="C87" s="256" t="s">
        <v>1995</v>
      </c>
      <c r="D87" s="260" t="s">
        <v>12</v>
      </c>
      <c r="E87" s="292">
        <v>1</v>
      </c>
      <c r="F87" s="334">
        <v>1512</v>
      </c>
    </row>
    <row r="88" spans="1:7" ht="16.899999999999999" customHeight="1" x14ac:dyDescent="0.25">
      <c r="A88" s="234"/>
      <c r="B88" s="255">
        <v>69</v>
      </c>
      <c r="C88" s="256" t="s">
        <v>1996</v>
      </c>
      <c r="D88" s="260" t="s">
        <v>12</v>
      </c>
      <c r="E88" s="292">
        <v>1</v>
      </c>
      <c r="F88" s="334">
        <v>360</v>
      </c>
    </row>
    <row r="89" spans="1:7" ht="16.899999999999999" customHeight="1" x14ac:dyDescent="0.25">
      <c r="A89" s="234"/>
      <c r="B89" s="255">
        <v>70</v>
      </c>
      <c r="C89" s="256" t="s">
        <v>1997</v>
      </c>
      <c r="D89" s="260" t="s">
        <v>12</v>
      </c>
      <c r="E89" s="292">
        <v>1</v>
      </c>
      <c r="F89" s="334">
        <v>1842</v>
      </c>
    </row>
    <row r="90" spans="1:7" ht="16.899999999999999" customHeight="1" x14ac:dyDescent="0.25">
      <c r="A90" s="234"/>
      <c r="B90" s="255">
        <v>71</v>
      </c>
      <c r="C90" s="256" t="s">
        <v>1998</v>
      </c>
      <c r="D90" s="255" t="s">
        <v>579</v>
      </c>
      <c r="E90" s="292">
        <v>1</v>
      </c>
      <c r="F90" s="334">
        <v>1512</v>
      </c>
    </row>
    <row r="91" spans="1:7" ht="16.899999999999999" customHeight="1" x14ac:dyDescent="0.25">
      <c r="A91" s="234"/>
      <c r="B91" s="255">
        <v>72</v>
      </c>
      <c r="C91" s="262" t="s">
        <v>1994</v>
      </c>
      <c r="D91" s="255" t="s">
        <v>579</v>
      </c>
      <c r="E91" s="292">
        <v>1</v>
      </c>
      <c r="F91" s="334">
        <v>360</v>
      </c>
    </row>
    <row r="92" spans="1:7" ht="16.899999999999999" customHeight="1" x14ac:dyDescent="0.25">
      <c r="A92" s="234"/>
      <c r="B92" s="255">
        <v>73</v>
      </c>
      <c r="C92" s="262" t="s">
        <v>578</v>
      </c>
      <c r="D92" s="255" t="s">
        <v>579</v>
      </c>
      <c r="E92" s="292">
        <v>1</v>
      </c>
      <c r="F92" s="334">
        <v>1842</v>
      </c>
    </row>
    <row r="93" spans="1:7" ht="19.899999999999999" customHeight="1" x14ac:dyDescent="0.25">
      <c r="A93" s="234"/>
      <c r="B93" s="293"/>
      <c r="C93" s="389" t="s">
        <v>2000</v>
      </c>
      <c r="D93" s="390"/>
      <c r="E93" s="293"/>
      <c r="F93" s="335">
        <f>SUM(F87:F92)</f>
        <v>7428</v>
      </c>
    </row>
    <row r="94" spans="1:7" ht="19.899999999999999" customHeight="1" x14ac:dyDescent="0.25">
      <c r="A94" s="234"/>
      <c r="B94" s="257"/>
      <c r="C94" s="400" t="s">
        <v>2001</v>
      </c>
      <c r="D94" s="400"/>
      <c r="E94" s="400"/>
      <c r="F94" s="400"/>
      <c r="G94" s="5"/>
    </row>
    <row r="95" spans="1:7" ht="15.75" x14ac:dyDescent="0.25">
      <c r="A95" s="234"/>
      <c r="B95" s="235">
        <f>B92+1</f>
        <v>74</v>
      </c>
      <c r="C95" s="258" t="s">
        <v>2002</v>
      </c>
      <c r="D95" s="235" t="s">
        <v>12</v>
      </c>
      <c r="E95" s="295">
        <v>1</v>
      </c>
      <c r="F95" s="337">
        <v>120</v>
      </c>
    </row>
    <row r="96" spans="1:7" ht="15.75" x14ac:dyDescent="0.25">
      <c r="A96" s="234"/>
      <c r="B96" s="235">
        <f>B95+1</f>
        <v>75</v>
      </c>
      <c r="C96" s="258" t="s">
        <v>2003</v>
      </c>
      <c r="D96" s="235" t="s">
        <v>12</v>
      </c>
      <c r="E96" s="295">
        <v>4</v>
      </c>
      <c r="F96" s="337">
        <v>504</v>
      </c>
    </row>
    <row r="97" spans="1:7" ht="15.75" x14ac:dyDescent="0.25">
      <c r="A97" s="234"/>
      <c r="B97" s="235">
        <f t="shared" ref="B97:B155" si="1">B96+1</f>
        <v>76</v>
      </c>
      <c r="C97" s="259" t="s">
        <v>2004</v>
      </c>
      <c r="D97" s="235" t="s">
        <v>12</v>
      </c>
      <c r="E97" s="295">
        <v>1</v>
      </c>
      <c r="F97" s="337">
        <v>160</v>
      </c>
    </row>
    <row r="98" spans="1:7" ht="15.75" x14ac:dyDescent="0.25">
      <c r="A98" s="234"/>
      <c r="B98" s="235">
        <f t="shared" si="1"/>
        <v>77</v>
      </c>
      <c r="C98" s="261" t="s">
        <v>2005</v>
      </c>
      <c r="D98" s="235" t="s">
        <v>12</v>
      </c>
      <c r="E98" s="295">
        <v>1</v>
      </c>
      <c r="F98" s="337">
        <v>80</v>
      </c>
    </row>
    <row r="99" spans="1:7" ht="15.75" x14ac:dyDescent="0.25">
      <c r="A99" s="234"/>
      <c r="B99" s="235">
        <f t="shared" si="1"/>
        <v>78</v>
      </c>
      <c r="C99" s="261" t="s">
        <v>2006</v>
      </c>
      <c r="D99" s="235" t="s">
        <v>12</v>
      </c>
      <c r="E99" s="296">
        <v>1</v>
      </c>
      <c r="F99" s="338">
        <v>160</v>
      </c>
    </row>
    <row r="100" spans="1:7" ht="15.75" x14ac:dyDescent="0.25">
      <c r="A100" s="234"/>
      <c r="B100" s="235">
        <f t="shared" si="1"/>
        <v>79</v>
      </c>
      <c r="C100" s="258" t="s">
        <v>2007</v>
      </c>
      <c r="D100" s="235" t="s">
        <v>12</v>
      </c>
      <c r="E100" s="296">
        <v>1</v>
      </c>
      <c r="F100" s="338">
        <v>160</v>
      </c>
    </row>
    <row r="101" spans="1:7" ht="15.75" x14ac:dyDescent="0.25">
      <c r="A101" s="234"/>
      <c r="B101" s="235">
        <f t="shared" si="1"/>
        <v>80</v>
      </c>
      <c r="C101" s="258" t="s">
        <v>1534</v>
      </c>
      <c r="D101" s="235" t="s">
        <v>12</v>
      </c>
      <c r="E101" s="296">
        <v>1</v>
      </c>
      <c r="F101" s="338">
        <v>210</v>
      </c>
    </row>
    <row r="102" spans="1:7" ht="15.75" x14ac:dyDescent="0.25">
      <c r="A102" s="234"/>
      <c r="B102" s="235">
        <f t="shared" si="1"/>
        <v>81</v>
      </c>
      <c r="C102" s="258" t="s">
        <v>2008</v>
      </c>
      <c r="D102" s="235" t="s">
        <v>12</v>
      </c>
      <c r="E102" s="296">
        <v>1</v>
      </c>
      <c r="F102" s="338">
        <v>580</v>
      </c>
      <c r="G102" s="304">
        <v>1974</v>
      </c>
    </row>
    <row r="103" spans="1:7" ht="15.75" x14ac:dyDescent="0.25">
      <c r="A103" s="234"/>
      <c r="B103" s="235">
        <f t="shared" si="1"/>
        <v>82</v>
      </c>
      <c r="C103" s="258" t="s">
        <v>2009</v>
      </c>
      <c r="D103" s="235" t="s">
        <v>12</v>
      </c>
      <c r="E103" s="297">
        <v>20</v>
      </c>
      <c r="F103" s="339">
        <v>2700</v>
      </c>
    </row>
    <row r="104" spans="1:7" ht="15.75" x14ac:dyDescent="0.25">
      <c r="A104" s="234"/>
      <c r="B104" s="235">
        <f t="shared" si="1"/>
        <v>83</v>
      </c>
      <c r="C104" s="258" t="s">
        <v>2010</v>
      </c>
      <c r="D104" s="235" t="s">
        <v>12</v>
      </c>
      <c r="E104" s="297">
        <v>2</v>
      </c>
      <c r="F104" s="339">
        <v>546</v>
      </c>
    </row>
    <row r="105" spans="1:7" ht="15.75" x14ac:dyDescent="0.25">
      <c r="A105" s="234"/>
      <c r="B105" s="235">
        <f t="shared" si="1"/>
        <v>84</v>
      </c>
      <c r="C105" s="258" t="s">
        <v>2011</v>
      </c>
      <c r="D105" s="235" t="s">
        <v>12</v>
      </c>
      <c r="E105" s="297">
        <v>1</v>
      </c>
      <c r="F105" s="339">
        <v>445</v>
      </c>
    </row>
    <row r="106" spans="1:7" ht="15.75" x14ac:dyDescent="0.25">
      <c r="A106" s="234"/>
      <c r="B106" s="235">
        <f t="shared" si="1"/>
        <v>85</v>
      </c>
      <c r="C106" s="258" t="s">
        <v>2012</v>
      </c>
      <c r="D106" s="235" t="s">
        <v>12</v>
      </c>
      <c r="E106" s="297">
        <v>1</v>
      </c>
      <c r="F106" s="339">
        <v>348</v>
      </c>
    </row>
    <row r="107" spans="1:7" ht="15.75" x14ac:dyDescent="0.25">
      <c r="A107" s="234"/>
      <c r="B107" s="235">
        <f t="shared" si="1"/>
        <v>86</v>
      </c>
      <c r="C107" s="262" t="s">
        <v>2013</v>
      </c>
      <c r="D107" s="235" t="s">
        <v>12</v>
      </c>
      <c r="E107" s="297">
        <v>3</v>
      </c>
      <c r="F107" s="339">
        <v>972</v>
      </c>
    </row>
    <row r="108" spans="1:7" ht="15.75" x14ac:dyDescent="0.25">
      <c r="A108" s="234"/>
      <c r="B108" s="235">
        <f t="shared" si="1"/>
        <v>87</v>
      </c>
      <c r="C108" s="262" t="s">
        <v>2014</v>
      </c>
      <c r="D108" s="235" t="s">
        <v>12</v>
      </c>
      <c r="E108" s="297">
        <v>3</v>
      </c>
      <c r="F108" s="339">
        <v>2343</v>
      </c>
      <c r="G108" s="5"/>
    </row>
    <row r="109" spans="1:7" ht="15.75" x14ac:dyDescent="0.25">
      <c r="A109" s="234"/>
      <c r="B109" s="235">
        <f t="shared" si="1"/>
        <v>88</v>
      </c>
      <c r="C109" s="258" t="s">
        <v>2015</v>
      </c>
      <c r="D109" s="235" t="s">
        <v>12</v>
      </c>
      <c r="E109" s="297">
        <v>2</v>
      </c>
      <c r="F109" s="339">
        <v>1866</v>
      </c>
    </row>
    <row r="110" spans="1:7" ht="15.75" x14ac:dyDescent="0.25">
      <c r="A110" s="234"/>
      <c r="B110" s="235">
        <f t="shared" si="1"/>
        <v>89</v>
      </c>
      <c r="C110" s="258" t="s">
        <v>2016</v>
      </c>
      <c r="D110" s="235" t="s">
        <v>12</v>
      </c>
      <c r="E110" s="297">
        <v>3</v>
      </c>
      <c r="F110" s="339">
        <v>1860</v>
      </c>
    </row>
    <row r="111" spans="1:7" ht="15.75" x14ac:dyDescent="0.25">
      <c r="A111" s="234"/>
      <c r="B111" s="235">
        <f t="shared" si="1"/>
        <v>90</v>
      </c>
      <c r="C111" s="258" t="s">
        <v>2017</v>
      </c>
      <c r="D111" s="235" t="s">
        <v>12</v>
      </c>
      <c r="E111" s="297">
        <v>2</v>
      </c>
      <c r="F111" s="339">
        <v>1598</v>
      </c>
    </row>
    <row r="112" spans="1:7" ht="15.75" x14ac:dyDescent="0.25">
      <c r="A112" s="234"/>
      <c r="B112" s="235">
        <f t="shared" si="1"/>
        <v>91</v>
      </c>
      <c r="C112" s="263" t="s">
        <v>2018</v>
      </c>
      <c r="D112" s="235" t="s">
        <v>12</v>
      </c>
      <c r="E112" s="297">
        <v>1</v>
      </c>
      <c r="F112" s="339">
        <v>899</v>
      </c>
    </row>
    <row r="113" spans="1:7" ht="16.5" customHeight="1" x14ac:dyDescent="0.25">
      <c r="A113" s="234"/>
      <c r="B113" s="235">
        <f t="shared" si="1"/>
        <v>92</v>
      </c>
      <c r="C113" s="252" t="s">
        <v>1151</v>
      </c>
      <c r="D113" s="235" t="s">
        <v>12</v>
      </c>
      <c r="E113" s="297">
        <v>3</v>
      </c>
      <c r="F113" s="339">
        <v>1200</v>
      </c>
    </row>
    <row r="114" spans="1:7" ht="15.75" x14ac:dyDescent="0.25">
      <c r="A114" s="234"/>
      <c r="B114" s="235">
        <f t="shared" si="1"/>
        <v>93</v>
      </c>
      <c r="C114" s="258" t="s">
        <v>2019</v>
      </c>
      <c r="D114" s="235" t="s">
        <v>12</v>
      </c>
      <c r="E114" s="297">
        <v>20</v>
      </c>
      <c r="F114" s="339">
        <v>12000</v>
      </c>
    </row>
    <row r="115" spans="1:7" ht="15.75" x14ac:dyDescent="0.25">
      <c r="A115" s="234"/>
      <c r="B115" s="235">
        <f t="shared" si="1"/>
        <v>94</v>
      </c>
      <c r="C115" s="258" t="s">
        <v>328</v>
      </c>
      <c r="D115" s="235" t="s">
        <v>12</v>
      </c>
      <c r="E115" s="297">
        <v>10</v>
      </c>
      <c r="F115" s="339">
        <v>10000</v>
      </c>
    </row>
    <row r="116" spans="1:7" ht="15.75" x14ac:dyDescent="0.25">
      <c r="A116" s="234"/>
      <c r="B116" s="235">
        <f t="shared" si="1"/>
        <v>95</v>
      </c>
      <c r="C116" s="262" t="s">
        <v>2020</v>
      </c>
      <c r="D116" s="235" t="s">
        <v>12</v>
      </c>
      <c r="E116" s="297">
        <v>1</v>
      </c>
      <c r="F116" s="339">
        <v>755</v>
      </c>
    </row>
    <row r="117" spans="1:7" ht="15.75" x14ac:dyDescent="0.25">
      <c r="A117" s="234"/>
      <c r="B117" s="235">
        <f t="shared" si="1"/>
        <v>96</v>
      </c>
      <c r="C117" s="258" t="s">
        <v>2021</v>
      </c>
      <c r="D117" s="235" t="s">
        <v>12</v>
      </c>
      <c r="E117" s="297">
        <v>1</v>
      </c>
      <c r="F117" s="339">
        <v>755</v>
      </c>
    </row>
    <row r="118" spans="1:7" ht="15.75" x14ac:dyDescent="0.25">
      <c r="A118" s="234"/>
      <c r="B118" s="235">
        <f t="shared" si="1"/>
        <v>97</v>
      </c>
      <c r="C118" s="262" t="s">
        <v>2022</v>
      </c>
      <c r="D118" s="235" t="s">
        <v>12</v>
      </c>
      <c r="E118" s="297">
        <v>1</v>
      </c>
      <c r="F118" s="339">
        <v>1500</v>
      </c>
    </row>
    <row r="119" spans="1:7" ht="15.75" x14ac:dyDescent="0.25">
      <c r="A119" s="234"/>
      <c r="B119" s="235">
        <f t="shared" si="1"/>
        <v>98</v>
      </c>
      <c r="C119" s="264" t="s">
        <v>2023</v>
      </c>
      <c r="D119" s="235" t="s">
        <v>12</v>
      </c>
      <c r="E119" s="297">
        <v>1</v>
      </c>
      <c r="F119" s="339">
        <v>2600</v>
      </c>
    </row>
    <row r="120" spans="1:7" ht="15.75" x14ac:dyDescent="0.25">
      <c r="A120" s="234"/>
      <c r="B120" s="235">
        <f t="shared" si="1"/>
        <v>99</v>
      </c>
      <c r="C120" s="258" t="s">
        <v>2024</v>
      </c>
      <c r="D120" s="235" t="s">
        <v>12</v>
      </c>
      <c r="E120" s="297">
        <v>1</v>
      </c>
      <c r="F120" s="339">
        <v>1500</v>
      </c>
    </row>
    <row r="121" spans="1:7" ht="15.75" x14ac:dyDescent="0.25">
      <c r="A121" s="234"/>
      <c r="B121" s="235">
        <f t="shared" si="1"/>
        <v>100</v>
      </c>
      <c r="C121" s="262" t="s">
        <v>2025</v>
      </c>
      <c r="D121" s="235" t="s">
        <v>12</v>
      </c>
      <c r="E121" s="297">
        <v>1</v>
      </c>
      <c r="F121" s="339">
        <v>3024</v>
      </c>
    </row>
    <row r="122" spans="1:7" ht="15.75" x14ac:dyDescent="0.25">
      <c r="A122" s="234"/>
      <c r="B122" s="235">
        <f t="shared" si="1"/>
        <v>101</v>
      </c>
      <c r="C122" s="258" t="s">
        <v>2026</v>
      </c>
      <c r="D122" s="235" t="s">
        <v>12</v>
      </c>
      <c r="E122" s="297">
        <v>3</v>
      </c>
      <c r="F122" s="339">
        <v>600</v>
      </c>
      <c r="G122" s="5"/>
    </row>
    <row r="123" spans="1:7" ht="15.75" x14ac:dyDescent="0.25">
      <c r="A123" s="234"/>
      <c r="B123" s="235">
        <f t="shared" si="1"/>
        <v>102</v>
      </c>
      <c r="C123" s="258" t="s">
        <v>2027</v>
      </c>
      <c r="D123" s="235" t="s">
        <v>12</v>
      </c>
      <c r="E123" s="297">
        <v>2</v>
      </c>
      <c r="F123" s="339">
        <v>400</v>
      </c>
    </row>
    <row r="124" spans="1:7" ht="15.75" x14ac:dyDescent="0.25">
      <c r="A124" s="234"/>
      <c r="B124" s="235">
        <f t="shared" si="1"/>
        <v>103</v>
      </c>
      <c r="C124" s="258" t="s">
        <v>2028</v>
      </c>
      <c r="D124" s="235" t="s">
        <v>12</v>
      </c>
      <c r="E124" s="297">
        <v>29</v>
      </c>
      <c r="F124" s="339">
        <v>5800</v>
      </c>
    </row>
    <row r="125" spans="1:7" ht="15.75" x14ac:dyDescent="0.25">
      <c r="A125" s="234"/>
      <c r="B125" s="235">
        <f t="shared" si="1"/>
        <v>104</v>
      </c>
      <c r="C125" s="258" t="s">
        <v>2029</v>
      </c>
      <c r="D125" s="235" t="s">
        <v>1943</v>
      </c>
      <c r="E125" s="296">
        <v>130</v>
      </c>
      <c r="F125" s="338">
        <v>35360.519999999997</v>
      </c>
    </row>
    <row r="126" spans="1:7" ht="15.75" x14ac:dyDescent="0.25">
      <c r="A126" s="234"/>
      <c r="B126" s="235">
        <f t="shared" si="1"/>
        <v>105</v>
      </c>
      <c r="C126" s="258" t="s">
        <v>2030</v>
      </c>
      <c r="D126" s="235" t="s">
        <v>2085</v>
      </c>
      <c r="E126" s="296">
        <v>11</v>
      </c>
      <c r="F126" s="338">
        <v>1633.06</v>
      </c>
    </row>
    <row r="127" spans="1:7" ht="15.75" x14ac:dyDescent="0.25">
      <c r="A127" s="234"/>
      <c r="B127" s="235">
        <f t="shared" si="1"/>
        <v>106</v>
      </c>
      <c r="C127" s="258" t="s">
        <v>2031</v>
      </c>
      <c r="D127" s="235" t="s">
        <v>12</v>
      </c>
      <c r="E127" s="296">
        <v>1</v>
      </c>
      <c r="F127" s="338">
        <v>402.3</v>
      </c>
    </row>
    <row r="128" spans="1:7" ht="15.75" x14ac:dyDescent="0.25">
      <c r="A128" s="234"/>
      <c r="B128" s="235">
        <f t="shared" si="1"/>
        <v>107</v>
      </c>
      <c r="C128" s="258" t="s">
        <v>2032</v>
      </c>
      <c r="D128" s="235" t="s">
        <v>12</v>
      </c>
      <c r="E128" s="296">
        <v>2</v>
      </c>
      <c r="F128" s="338">
        <v>939.6</v>
      </c>
    </row>
    <row r="129" spans="1:7" ht="15.75" x14ac:dyDescent="0.25">
      <c r="A129" s="234"/>
      <c r="B129" s="235">
        <f t="shared" si="1"/>
        <v>108</v>
      </c>
      <c r="C129" s="258" t="s">
        <v>2033</v>
      </c>
      <c r="D129" s="235" t="s">
        <v>12</v>
      </c>
      <c r="E129" s="296">
        <v>15</v>
      </c>
      <c r="F129" s="338">
        <v>7484.94</v>
      </c>
    </row>
    <row r="130" spans="1:7" ht="28.15" customHeight="1" x14ac:dyDescent="0.25">
      <c r="A130" s="234"/>
      <c r="B130" s="235">
        <f t="shared" si="1"/>
        <v>109</v>
      </c>
      <c r="C130" s="299" t="s">
        <v>2034</v>
      </c>
      <c r="D130" s="235" t="s">
        <v>12</v>
      </c>
      <c r="E130" s="296">
        <v>10</v>
      </c>
      <c r="F130" s="338">
        <v>5000</v>
      </c>
    </row>
    <row r="131" spans="1:7" ht="31.15" customHeight="1" x14ac:dyDescent="0.25">
      <c r="A131" s="234"/>
      <c r="B131" s="235">
        <f t="shared" si="1"/>
        <v>110</v>
      </c>
      <c r="C131" s="258" t="s">
        <v>2035</v>
      </c>
      <c r="D131" s="235" t="s">
        <v>12</v>
      </c>
      <c r="E131" s="296">
        <v>10</v>
      </c>
      <c r="F131" s="338">
        <v>6989.99</v>
      </c>
    </row>
    <row r="132" spans="1:7" ht="16.149999999999999" customHeight="1" x14ac:dyDescent="0.25">
      <c r="A132" s="234"/>
      <c r="B132" s="235">
        <f t="shared" si="1"/>
        <v>111</v>
      </c>
      <c r="C132" s="258" t="s">
        <v>2036</v>
      </c>
      <c r="D132" s="235" t="s">
        <v>12</v>
      </c>
      <c r="E132" s="296">
        <v>2</v>
      </c>
      <c r="F132" s="338">
        <v>3198</v>
      </c>
    </row>
    <row r="133" spans="1:7" ht="15.75" x14ac:dyDescent="0.25">
      <c r="A133" s="234"/>
      <c r="B133" s="235">
        <f t="shared" si="1"/>
        <v>112</v>
      </c>
      <c r="C133" s="258" t="s">
        <v>2037</v>
      </c>
      <c r="D133" s="235" t="s">
        <v>12</v>
      </c>
      <c r="E133" s="296">
        <v>20</v>
      </c>
      <c r="F133" s="338">
        <v>27480</v>
      </c>
    </row>
    <row r="134" spans="1:7" ht="18" customHeight="1" x14ac:dyDescent="0.25">
      <c r="A134" s="234"/>
      <c r="B134" s="235">
        <f t="shared" si="1"/>
        <v>113</v>
      </c>
      <c r="C134" s="258" t="s">
        <v>2038</v>
      </c>
      <c r="D134" s="235" t="s">
        <v>12</v>
      </c>
      <c r="E134" s="296">
        <v>20</v>
      </c>
      <c r="F134" s="338">
        <v>11460</v>
      </c>
    </row>
    <row r="135" spans="1:7" ht="31.5" x14ac:dyDescent="0.25">
      <c r="A135" s="234"/>
      <c r="B135" s="235">
        <f t="shared" si="1"/>
        <v>114</v>
      </c>
      <c r="C135" s="298" t="s">
        <v>2039</v>
      </c>
      <c r="D135" s="235" t="s">
        <v>12</v>
      </c>
      <c r="E135" s="296">
        <v>5</v>
      </c>
      <c r="F135" s="338">
        <v>15495</v>
      </c>
    </row>
    <row r="136" spans="1:7" ht="15.75" x14ac:dyDescent="0.25">
      <c r="A136" s="234"/>
      <c r="B136" s="235">
        <f t="shared" si="1"/>
        <v>115</v>
      </c>
      <c r="C136" s="256" t="s">
        <v>2040</v>
      </c>
      <c r="D136" s="235" t="s">
        <v>12</v>
      </c>
      <c r="E136" s="296">
        <v>4</v>
      </c>
      <c r="F136" s="338">
        <v>7200</v>
      </c>
    </row>
    <row r="137" spans="1:7" ht="19.149999999999999" customHeight="1" x14ac:dyDescent="0.25">
      <c r="A137" s="234"/>
      <c r="B137" s="235">
        <f t="shared" si="1"/>
        <v>116</v>
      </c>
      <c r="C137" s="258" t="s">
        <v>2041</v>
      </c>
      <c r="D137" s="235" t="s">
        <v>12</v>
      </c>
      <c r="E137" s="296">
        <v>2</v>
      </c>
      <c r="F137" s="338">
        <v>860</v>
      </c>
    </row>
    <row r="138" spans="1:7" ht="30" customHeight="1" x14ac:dyDescent="0.25">
      <c r="A138" s="234"/>
      <c r="B138" s="235">
        <f t="shared" si="1"/>
        <v>117</v>
      </c>
      <c r="C138" s="237" t="s">
        <v>2042</v>
      </c>
      <c r="D138" s="235" t="s">
        <v>12</v>
      </c>
      <c r="E138" s="296">
        <v>2</v>
      </c>
      <c r="F138" s="338">
        <v>928</v>
      </c>
    </row>
    <row r="139" spans="1:7" ht="31.5" x14ac:dyDescent="0.25">
      <c r="A139" s="234"/>
      <c r="B139" s="235">
        <f t="shared" si="1"/>
        <v>118</v>
      </c>
      <c r="C139" s="237" t="s">
        <v>2043</v>
      </c>
      <c r="D139" s="235" t="s">
        <v>12</v>
      </c>
      <c r="E139" s="296">
        <v>1</v>
      </c>
      <c r="F139" s="338">
        <v>1900</v>
      </c>
    </row>
    <row r="140" spans="1:7" ht="15.75" x14ac:dyDescent="0.25">
      <c r="A140" s="234"/>
      <c r="B140" s="235">
        <f t="shared" si="1"/>
        <v>119</v>
      </c>
      <c r="C140" s="237" t="s">
        <v>2044</v>
      </c>
      <c r="D140" s="235" t="s">
        <v>12</v>
      </c>
      <c r="E140" s="296">
        <v>1</v>
      </c>
      <c r="F140" s="338">
        <v>450</v>
      </c>
    </row>
    <row r="141" spans="1:7" ht="15.75" x14ac:dyDescent="0.25">
      <c r="A141" s="234"/>
      <c r="B141" s="235">
        <f t="shared" si="1"/>
        <v>120</v>
      </c>
      <c r="C141" s="237" t="s">
        <v>2045</v>
      </c>
      <c r="D141" s="235" t="s">
        <v>12</v>
      </c>
      <c r="E141" s="296">
        <v>1</v>
      </c>
      <c r="F141" s="338">
        <v>500</v>
      </c>
    </row>
    <row r="142" spans="1:7" ht="31.5" x14ac:dyDescent="0.25">
      <c r="A142" s="234"/>
      <c r="B142" s="235">
        <f t="shared" si="1"/>
        <v>121</v>
      </c>
      <c r="C142" s="237" t="s">
        <v>2046</v>
      </c>
      <c r="D142" s="235" t="s">
        <v>12</v>
      </c>
      <c r="E142" s="296">
        <v>1</v>
      </c>
      <c r="F142" s="338">
        <v>600</v>
      </c>
    </row>
    <row r="143" spans="1:7" ht="31.5" x14ac:dyDescent="0.25">
      <c r="A143" s="234"/>
      <c r="B143" s="235">
        <f t="shared" si="1"/>
        <v>122</v>
      </c>
      <c r="C143" s="237" t="s">
        <v>2047</v>
      </c>
      <c r="D143" s="235" t="s">
        <v>12</v>
      </c>
      <c r="E143" s="296">
        <v>1</v>
      </c>
      <c r="F143" s="338">
        <v>440</v>
      </c>
      <c r="G143" s="5"/>
    </row>
    <row r="144" spans="1:7" ht="15.75" x14ac:dyDescent="0.25">
      <c r="A144" s="234"/>
      <c r="B144" s="235">
        <f t="shared" si="1"/>
        <v>123</v>
      </c>
      <c r="C144" s="237" t="s">
        <v>2048</v>
      </c>
      <c r="D144" s="235" t="s">
        <v>12</v>
      </c>
      <c r="E144" s="296">
        <v>1</v>
      </c>
      <c r="F144" s="338">
        <v>2999</v>
      </c>
      <c r="G144" s="5"/>
    </row>
    <row r="145" spans="1:7" ht="31.5" x14ac:dyDescent="0.25">
      <c r="A145" s="234"/>
      <c r="B145" s="235">
        <f t="shared" si="1"/>
        <v>124</v>
      </c>
      <c r="C145" s="237" t="s">
        <v>2049</v>
      </c>
      <c r="D145" s="235" t="s">
        <v>12</v>
      </c>
      <c r="E145" s="296">
        <v>1</v>
      </c>
      <c r="F145" s="338">
        <v>2350</v>
      </c>
      <c r="G145" s="5"/>
    </row>
    <row r="146" spans="1:7" ht="31.5" x14ac:dyDescent="0.25">
      <c r="A146" s="234"/>
      <c r="B146" s="235">
        <f t="shared" si="1"/>
        <v>125</v>
      </c>
      <c r="C146" s="237" t="s">
        <v>2050</v>
      </c>
      <c r="D146" s="235" t="s">
        <v>12</v>
      </c>
      <c r="E146" s="296">
        <v>1</v>
      </c>
      <c r="F146" s="338">
        <v>360</v>
      </c>
      <c r="G146" s="5"/>
    </row>
    <row r="147" spans="1:7" ht="31.5" x14ac:dyDescent="0.25">
      <c r="A147" s="234"/>
      <c r="B147" s="235">
        <f t="shared" si="1"/>
        <v>126</v>
      </c>
      <c r="C147" s="237" t="s">
        <v>2051</v>
      </c>
      <c r="D147" s="235" t="s">
        <v>12</v>
      </c>
      <c r="E147" s="296">
        <v>1</v>
      </c>
      <c r="F147" s="338">
        <v>128</v>
      </c>
      <c r="G147" s="5"/>
    </row>
    <row r="148" spans="1:7" ht="31.5" x14ac:dyDescent="0.25">
      <c r="A148" s="234"/>
      <c r="B148" s="235">
        <f t="shared" si="1"/>
        <v>127</v>
      </c>
      <c r="C148" s="237" t="s">
        <v>2052</v>
      </c>
      <c r="D148" s="235" t="s">
        <v>12</v>
      </c>
      <c r="E148" s="296">
        <v>1</v>
      </c>
      <c r="F148" s="338">
        <v>126</v>
      </c>
      <c r="G148" s="5"/>
    </row>
    <row r="149" spans="1:7" ht="15.75" x14ac:dyDescent="0.25">
      <c r="A149" s="234"/>
      <c r="B149" s="235">
        <f t="shared" si="1"/>
        <v>128</v>
      </c>
      <c r="C149" s="237" t="s">
        <v>2053</v>
      </c>
      <c r="D149" s="235" t="s">
        <v>12</v>
      </c>
      <c r="E149" s="296">
        <v>1</v>
      </c>
      <c r="F149" s="338">
        <v>199</v>
      </c>
      <c r="G149" s="5"/>
    </row>
    <row r="150" spans="1:7" ht="15.75" x14ac:dyDescent="0.25">
      <c r="A150" s="234"/>
      <c r="B150" s="235">
        <f t="shared" si="1"/>
        <v>129</v>
      </c>
      <c r="C150" s="237" t="s">
        <v>2054</v>
      </c>
      <c r="D150" s="235" t="s">
        <v>12</v>
      </c>
      <c r="E150" s="296">
        <v>1</v>
      </c>
      <c r="F150" s="338">
        <v>1499</v>
      </c>
      <c r="G150" s="5"/>
    </row>
    <row r="151" spans="1:7" ht="15.75" x14ac:dyDescent="0.25">
      <c r="A151" s="234"/>
      <c r="B151" s="235">
        <f t="shared" si="1"/>
        <v>130</v>
      </c>
      <c r="C151" s="237" t="s">
        <v>2055</v>
      </c>
      <c r="D151" s="235" t="s">
        <v>12</v>
      </c>
      <c r="E151" s="296">
        <v>1</v>
      </c>
      <c r="F151" s="338">
        <v>1999</v>
      </c>
      <c r="G151" s="5"/>
    </row>
    <row r="152" spans="1:7" ht="28.15" customHeight="1" x14ac:dyDescent="0.25">
      <c r="A152" s="234"/>
      <c r="B152" s="235">
        <f t="shared" si="1"/>
        <v>131</v>
      </c>
      <c r="C152" s="237" t="s">
        <v>2056</v>
      </c>
      <c r="D152" s="235" t="s">
        <v>12</v>
      </c>
      <c r="E152" s="296">
        <v>1</v>
      </c>
      <c r="F152" s="338">
        <v>1172</v>
      </c>
      <c r="G152" s="5"/>
    </row>
    <row r="153" spans="1:7" ht="15.75" x14ac:dyDescent="0.25">
      <c r="A153" s="234"/>
      <c r="B153" s="235">
        <f t="shared" si="1"/>
        <v>132</v>
      </c>
      <c r="C153" s="237" t="s">
        <v>2057</v>
      </c>
      <c r="D153" s="235" t="s">
        <v>12</v>
      </c>
      <c r="E153" s="296">
        <v>1</v>
      </c>
      <c r="F153" s="338">
        <v>1199</v>
      </c>
      <c r="G153" s="5"/>
    </row>
    <row r="154" spans="1:7" ht="15.75" x14ac:dyDescent="0.25">
      <c r="A154" s="234"/>
      <c r="B154" s="235">
        <f t="shared" si="1"/>
        <v>133</v>
      </c>
      <c r="C154" s="237" t="s">
        <v>2058</v>
      </c>
      <c r="D154" s="235" t="s">
        <v>12</v>
      </c>
      <c r="E154" s="296">
        <v>1</v>
      </c>
      <c r="F154" s="338">
        <v>2200</v>
      </c>
      <c r="G154" s="5"/>
    </row>
    <row r="155" spans="1:7" ht="15.75" x14ac:dyDescent="0.25">
      <c r="A155" s="234"/>
      <c r="B155" s="235">
        <f t="shared" si="1"/>
        <v>134</v>
      </c>
      <c r="C155" s="237" t="s">
        <v>2059</v>
      </c>
      <c r="D155" s="235" t="s">
        <v>12</v>
      </c>
      <c r="E155" s="296">
        <v>1</v>
      </c>
      <c r="F155" s="338">
        <v>1140</v>
      </c>
      <c r="G155" s="5"/>
    </row>
    <row r="156" spans="1:7" ht="15.75" x14ac:dyDescent="0.25">
      <c r="A156" s="234"/>
      <c r="B156" s="235">
        <f t="shared" ref="B156:B192" si="2">B155+1</f>
        <v>135</v>
      </c>
      <c r="C156" s="237" t="s">
        <v>2060</v>
      </c>
      <c r="D156" s="235" t="s">
        <v>12</v>
      </c>
      <c r="E156" s="296">
        <v>1</v>
      </c>
      <c r="F156" s="338">
        <v>2700</v>
      </c>
      <c r="G156" s="5"/>
    </row>
    <row r="157" spans="1:7" ht="15.75" x14ac:dyDescent="0.25">
      <c r="A157" s="234"/>
      <c r="B157" s="235">
        <f t="shared" si="2"/>
        <v>136</v>
      </c>
      <c r="C157" s="237" t="s">
        <v>2061</v>
      </c>
      <c r="D157" s="235" t="s">
        <v>12</v>
      </c>
      <c r="E157" s="296">
        <v>1</v>
      </c>
      <c r="F157" s="338">
        <v>118</v>
      </c>
      <c r="G157" s="5"/>
    </row>
    <row r="158" spans="1:7" ht="15.75" x14ac:dyDescent="0.25">
      <c r="A158" s="234"/>
      <c r="B158" s="235">
        <f t="shared" si="2"/>
        <v>137</v>
      </c>
      <c r="C158" s="237" t="s">
        <v>2062</v>
      </c>
      <c r="D158" s="235" t="s">
        <v>12</v>
      </c>
      <c r="E158" s="296">
        <v>1</v>
      </c>
      <c r="F158" s="338">
        <v>2149</v>
      </c>
      <c r="G158" s="5"/>
    </row>
    <row r="159" spans="1:7" ht="15.75" x14ac:dyDescent="0.25">
      <c r="A159" s="234"/>
      <c r="B159" s="235">
        <f t="shared" si="2"/>
        <v>138</v>
      </c>
      <c r="C159" s="237" t="s">
        <v>2063</v>
      </c>
      <c r="D159" s="235" t="s">
        <v>12</v>
      </c>
      <c r="E159" s="296">
        <v>1</v>
      </c>
      <c r="F159" s="338">
        <v>1493</v>
      </c>
      <c r="G159" s="5"/>
    </row>
    <row r="160" spans="1:7" ht="15.75" x14ac:dyDescent="0.25">
      <c r="A160" s="234"/>
      <c r="B160" s="235">
        <f t="shared" si="2"/>
        <v>139</v>
      </c>
      <c r="C160" s="237" t="s">
        <v>2064</v>
      </c>
      <c r="D160" s="235" t="s">
        <v>12</v>
      </c>
      <c r="E160" s="296">
        <v>1</v>
      </c>
      <c r="F160" s="338">
        <v>27</v>
      </c>
      <c r="G160" s="5"/>
    </row>
    <row r="161" spans="1:7" ht="15.75" x14ac:dyDescent="0.25">
      <c r="A161" s="234"/>
      <c r="B161" s="235">
        <f t="shared" si="2"/>
        <v>140</v>
      </c>
      <c r="C161" s="237" t="s">
        <v>2065</v>
      </c>
      <c r="D161" s="235" t="s">
        <v>12</v>
      </c>
      <c r="E161" s="296">
        <v>1</v>
      </c>
      <c r="F161" s="338">
        <v>359</v>
      </c>
      <c r="G161" s="5"/>
    </row>
    <row r="162" spans="1:7" ht="15.75" x14ac:dyDescent="0.25">
      <c r="A162" s="234"/>
      <c r="B162" s="235">
        <f t="shared" si="2"/>
        <v>141</v>
      </c>
      <c r="C162" s="237" t="s">
        <v>2066</v>
      </c>
      <c r="D162" s="235" t="s">
        <v>12</v>
      </c>
      <c r="E162" s="296">
        <v>1</v>
      </c>
      <c r="F162" s="338">
        <v>278</v>
      </c>
      <c r="G162" s="5"/>
    </row>
    <row r="163" spans="1:7" ht="15.75" x14ac:dyDescent="0.25">
      <c r="A163" s="234"/>
      <c r="B163" s="235">
        <f t="shared" si="2"/>
        <v>142</v>
      </c>
      <c r="C163" s="237" t="s">
        <v>2067</v>
      </c>
      <c r="D163" s="235" t="s">
        <v>12</v>
      </c>
      <c r="E163" s="296">
        <v>1</v>
      </c>
      <c r="F163" s="338">
        <v>31</v>
      </c>
      <c r="G163" s="5"/>
    </row>
    <row r="164" spans="1:7" ht="15.75" x14ac:dyDescent="0.25">
      <c r="A164" s="234"/>
      <c r="B164" s="235">
        <f t="shared" si="2"/>
        <v>143</v>
      </c>
      <c r="C164" s="237" t="s">
        <v>2068</v>
      </c>
      <c r="D164" s="235" t="s">
        <v>12</v>
      </c>
      <c r="E164" s="296">
        <v>1</v>
      </c>
      <c r="F164" s="338">
        <v>250</v>
      </c>
      <c r="G164" s="5"/>
    </row>
    <row r="165" spans="1:7" ht="15.75" x14ac:dyDescent="0.25">
      <c r="A165" s="234"/>
      <c r="B165" s="235">
        <f t="shared" si="2"/>
        <v>144</v>
      </c>
      <c r="C165" s="237" t="s">
        <v>2069</v>
      </c>
      <c r="D165" s="235" t="s">
        <v>12</v>
      </c>
      <c r="E165" s="296">
        <v>1</v>
      </c>
      <c r="F165" s="338">
        <v>149</v>
      </c>
      <c r="G165" s="5"/>
    </row>
    <row r="166" spans="1:7" ht="15.75" x14ac:dyDescent="0.25">
      <c r="A166" s="234"/>
      <c r="B166" s="235">
        <f t="shared" si="2"/>
        <v>145</v>
      </c>
      <c r="C166" s="237" t="s">
        <v>2070</v>
      </c>
      <c r="D166" s="235" t="s">
        <v>12</v>
      </c>
      <c r="E166" s="296">
        <v>1</v>
      </c>
      <c r="F166" s="338">
        <v>497</v>
      </c>
      <c r="G166" s="5"/>
    </row>
    <row r="167" spans="1:7" ht="15.75" x14ac:dyDescent="0.25">
      <c r="A167" s="234"/>
      <c r="B167" s="235">
        <f t="shared" si="2"/>
        <v>146</v>
      </c>
      <c r="C167" s="237" t="s">
        <v>2071</v>
      </c>
      <c r="D167" s="235" t="s">
        <v>12</v>
      </c>
      <c r="E167" s="296">
        <v>1</v>
      </c>
      <c r="F167" s="338">
        <v>25</v>
      </c>
      <c r="G167" s="5"/>
    </row>
    <row r="168" spans="1:7" ht="15.75" x14ac:dyDescent="0.25">
      <c r="A168" s="234"/>
      <c r="B168" s="235">
        <f t="shared" si="2"/>
        <v>147</v>
      </c>
      <c r="C168" s="237" t="s">
        <v>2072</v>
      </c>
      <c r="D168" s="235" t="s">
        <v>12</v>
      </c>
      <c r="E168" s="296">
        <v>1</v>
      </c>
      <c r="F168" s="338">
        <v>497</v>
      </c>
      <c r="G168" s="5"/>
    </row>
    <row r="169" spans="1:7" ht="15.75" x14ac:dyDescent="0.25">
      <c r="A169" s="234"/>
      <c r="B169" s="235">
        <f t="shared" si="2"/>
        <v>148</v>
      </c>
      <c r="C169" s="237" t="s">
        <v>2073</v>
      </c>
      <c r="D169" s="235" t="s">
        <v>12</v>
      </c>
      <c r="E169" s="296">
        <v>1</v>
      </c>
      <c r="F169" s="338">
        <v>252</v>
      </c>
      <c r="G169" s="5"/>
    </row>
    <row r="170" spans="1:7" ht="15.75" x14ac:dyDescent="0.25">
      <c r="A170" s="234"/>
      <c r="B170" s="235">
        <f t="shared" si="2"/>
        <v>149</v>
      </c>
      <c r="C170" s="237" t="s">
        <v>2074</v>
      </c>
      <c r="D170" s="235" t="s">
        <v>12</v>
      </c>
      <c r="E170" s="296">
        <v>1</v>
      </c>
      <c r="F170" s="338">
        <v>286</v>
      </c>
      <c r="G170" s="5"/>
    </row>
    <row r="171" spans="1:7" ht="16.899999999999999" customHeight="1" x14ac:dyDescent="0.25">
      <c r="A171" s="234"/>
      <c r="B171" s="235">
        <f t="shared" si="2"/>
        <v>150</v>
      </c>
      <c r="C171" s="300" t="s">
        <v>2075</v>
      </c>
      <c r="D171" s="235" t="s">
        <v>12</v>
      </c>
      <c r="E171" s="296">
        <v>1</v>
      </c>
      <c r="F171" s="338">
        <v>1050</v>
      </c>
      <c r="G171" s="5"/>
    </row>
    <row r="172" spans="1:7" ht="16.899999999999999" customHeight="1" x14ac:dyDescent="0.25">
      <c r="A172" s="234"/>
      <c r="B172" s="235">
        <f t="shared" si="2"/>
        <v>151</v>
      </c>
      <c r="C172" s="300" t="s">
        <v>2076</v>
      </c>
      <c r="D172" s="235" t="s">
        <v>12</v>
      </c>
      <c r="E172" s="296">
        <v>1</v>
      </c>
      <c r="F172" s="338">
        <v>1050</v>
      </c>
      <c r="G172" s="5"/>
    </row>
    <row r="173" spans="1:7" ht="15.75" x14ac:dyDescent="0.25">
      <c r="A173" s="234"/>
      <c r="B173" s="235">
        <f t="shared" si="2"/>
        <v>152</v>
      </c>
      <c r="C173" s="237" t="s">
        <v>2077</v>
      </c>
      <c r="D173" s="235" t="s">
        <v>12</v>
      </c>
      <c r="E173" s="296">
        <v>1</v>
      </c>
      <c r="F173" s="338">
        <v>497</v>
      </c>
      <c r="G173" s="5"/>
    </row>
    <row r="174" spans="1:7" ht="15.75" x14ac:dyDescent="0.25">
      <c r="A174" s="234"/>
      <c r="B174" s="235">
        <f t="shared" si="2"/>
        <v>153</v>
      </c>
      <c r="C174" s="237" t="s">
        <v>2078</v>
      </c>
      <c r="D174" s="235" t="s">
        <v>12</v>
      </c>
      <c r="E174" s="296">
        <v>1</v>
      </c>
      <c r="F174" s="338">
        <v>320</v>
      </c>
      <c r="G174" s="5"/>
    </row>
    <row r="175" spans="1:7" ht="31.5" x14ac:dyDescent="0.25">
      <c r="A175" s="234"/>
      <c r="B175" s="235">
        <f t="shared" si="2"/>
        <v>154</v>
      </c>
      <c r="C175" s="237" t="s">
        <v>2079</v>
      </c>
      <c r="D175" s="235" t="s">
        <v>12</v>
      </c>
      <c r="E175" s="296">
        <v>1</v>
      </c>
      <c r="F175" s="338">
        <v>1900</v>
      </c>
      <c r="G175" s="5"/>
    </row>
    <row r="176" spans="1:7" ht="31.5" x14ac:dyDescent="0.25">
      <c r="A176" s="234"/>
      <c r="B176" s="235">
        <f t="shared" si="2"/>
        <v>155</v>
      </c>
      <c r="C176" s="237" t="s">
        <v>2080</v>
      </c>
      <c r="D176" s="235" t="s">
        <v>12</v>
      </c>
      <c r="E176" s="296">
        <v>1</v>
      </c>
      <c r="F176" s="338">
        <v>2450</v>
      </c>
      <c r="G176" s="5"/>
    </row>
    <row r="177" spans="1:7" ht="15.75" x14ac:dyDescent="0.25">
      <c r="A177" s="234"/>
      <c r="B177" s="235">
        <f t="shared" si="2"/>
        <v>156</v>
      </c>
      <c r="C177" s="237" t="s">
        <v>2081</v>
      </c>
      <c r="D177" s="235" t="s">
        <v>12</v>
      </c>
      <c r="E177" s="296">
        <v>1</v>
      </c>
      <c r="F177" s="338">
        <v>1599</v>
      </c>
      <c r="G177" s="5"/>
    </row>
    <row r="178" spans="1:7" ht="15.75" x14ac:dyDescent="0.25">
      <c r="A178" s="234"/>
      <c r="B178" s="235">
        <f t="shared" si="2"/>
        <v>157</v>
      </c>
      <c r="C178" s="237" t="s">
        <v>2082</v>
      </c>
      <c r="D178" s="235" t="s">
        <v>12</v>
      </c>
      <c r="E178" s="296">
        <v>1</v>
      </c>
      <c r="F178" s="338">
        <v>2300</v>
      </c>
      <c r="G178" s="5"/>
    </row>
    <row r="179" spans="1:7" ht="15.75" x14ac:dyDescent="0.25">
      <c r="A179" s="234"/>
      <c r="B179" s="235">
        <f t="shared" si="2"/>
        <v>158</v>
      </c>
      <c r="C179" s="237" t="s">
        <v>2083</v>
      </c>
      <c r="D179" s="235" t="s">
        <v>12</v>
      </c>
      <c r="E179" s="296">
        <v>1</v>
      </c>
      <c r="F179" s="338">
        <v>103</v>
      </c>
      <c r="G179" s="5"/>
    </row>
    <row r="180" spans="1:7" ht="16.899999999999999" customHeight="1" x14ac:dyDescent="0.25">
      <c r="A180" s="234"/>
      <c r="B180" s="235">
        <f t="shared" si="2"/>
        <v>159</v>
      </c>
      <c r="C180" s="300" t="s">
        <v>2084</v>
      </c>
      <c r="D180" s="235" t="s">
        <v>12</v>
      </c>
      <c r="E180" s="296">
        <v>1</v>
      </c>
      <c r="F180" s="338">
        <v>1500</v>
      </c>
      <c r="G180" s="303">
        <v>219283.41</v>
      </c>
    </row>
    <row r="181" spans="1:7" ht="15.75" x14ac:dyDescent="0.25">
      <c r="A181" s="234"/>
      <c r="B181" s="235">
        <f t="shared" si="2"/>
        <v>160</v>
      </c>
      <c r="C181" s="237" t="s">
        <v>2086</v>
      </c>
      <c r="D181" s="235" t="s">
        <v>9</v>
      </c>
      <c r="E181" s="296">
        <v>1</v>
      </c>
      <c r="F181" s="338">
        <v>495</v>
      </c>
      <c r="G181" s="5"/>
    </row>
    <row r="182" spans="1:7" ht="15.75" x14ac:dyDescent="0.25">
      <c r="A182" s="234"/>
      <c r="B182" s="235">
        <f t="shared" si="2"/>
        <v>161</v>
      </c>
      <c r="C182" s="237" t="s">
        <v>2087</v>
      </c>
      <c r="D182" s="235" t="s">
        <v>9</v>
      </c>
      <c r="E182" s="296">
        <v>2</v>
      </c>
      <c r="F182" s="338">
        <v>1000</v>
      </c>
      <c r="G182" s="5"/>
    </row>
    <row r="183" spans="1:7" ht="15.75" x14ac:dyDescent="0.25">
      <c r="A183" s="234"/>
      <c r="B183" s="235">
        <f t="shared" si="2"/>
        <v>162</v>
      </c>
      <c r="C183" s="237" t="s">
        <v>2088</v>
      </c>
      <c r="D183" s="235" t="s">
        <v>12</v>
      </c>
      <c r="E183" s="296">
        <v>2</v>
      </c>
      <c r="F183" s="338">
        <v>2124</v>
      </c>
      <c r="G183" s="5"/>
    </row>
    <row r="184" spans="1:7" ht="15.75" x14ac:dyDescent="0.25">
      <c r="A184" s="234"/>
      <c r="B184" s="235">
        <f t="shared" si="2"/>
        <v>163</v>
      </c>
      <c r="C184" s="237" t="s">
        <v>2089</v>
      </c>
      <c r="D184" s="235" t="s">
        <v>12</v>
      </c>
      <c r="E184" s="296">
        <v>4</v>
      </c>
      <c r="F184" s="338">
        <v>4516</v>
      </c>
      <c r="G184" s="5"/>
    </row>
    <row r="185" spans="1:7" ht="16.899999999999999" customHeight="1" x14ac:dyDescent="0.25">
      <c r="A185" s="234"/>
      <c r="B185" s="235">
        <f t="shared" si="2"/>
        <v>164</v>
      </c>
      <c r="C185" s="300" t="s">
        <v>2090</v>
      </c>
      <c r="D185" s="235" t="s">
        <v>12</v>
      </c>
      <c r="E185" s="296">
        <v>10</v>
      </c>
      <c r="F185" s="338">
        <v>7629.96</v>
      </c>
      <c r="G185" s="5"/>
    </row>
    <row r="186" spans="1:7" ht="15.75" x14ac:dyDescent="0.25">
      <c r="A186" s="234"/>
      <c r="B186" s="235">
        <f t="shared" si="2"/>
        <v>165</v>
      </c>
      <c r="C186" s="237" t="s">
        <v>2091</v>
      </c>
      <c r="D186" s="235" t="s">
        <v>12</v>
      </c>
      <c r="E186" s="296">
        <v>9</v>
      </c>
      <c r="F186" s="338">
        <v>5606.97</v>
      </c>
      <c r="G186" s="5"/>
    </row>
    <row r="187" spans="1:7" ht="15.75" x14ac:dyDescent="0.25">
      <c r="A187" s="234"/>
      <c r="B187" s="235">
        <f t="shared" si="2"/>
        <v>166</v>
      </c>
      <c r="C187" s="237" t="s">
        <v>2092</v>
      </c>
      <c r="D187" s="235" t="s">
        <v>12</v>
      </c>
      <c r="E187" s="296">
        <v>2</v>
      </c>
      <c r="F187" s="338">
        <v>1896</v>
      </c>
      <c r="G187" s="5"/>
    </row>
    <row r="188" spans="1:7" ht="15.75" x14ac:dyDescent="0.25">
      <c r="A188" s="234"/>
      <c r="B188" s="235">
        <f t="shared" si="2"/>
        <v>167</v>
      </c>
      <c r="C188" s="237" t="s">
        <v>2093</v>
      </c>
      <c r="D188" s="235" t="s">
        <v>12</v>
      </c>
      <c r="E188" s="296">
        <v>2</v>
      </c>
      <c r="F188" s="338">
        <v>1150.01</v>
      </c>
      <c r="G188" s="5"/>
    </row>
    <row r="189" spans="1:7" ht="15" customHeight="1" x14ac:dyDescent="0.25">
      <c r="A189" s="234"/>
      <c r="B189" s="235">
        <f t="shared" si="2"/>
        <v>168</v>
      </c>
      <c r="C189" s="300" t="s">
        <v>2094</v>
      </c>
      <c r="D189" s="235" t="s">
        <v>12</v>
      </c>
      <c r="E189" s="296">
        <v>1</v>
      </c>
      <c r="F189" s="338">
        <v>1069</v>
      </c>
      <c r="G189" s="304">
        <v>25486.94</v>
      </c>
    </row>
    <row r="190" spans="1:7" ht="15.75" x14ac:dyDescent="0.25">
      <c r="A190" s="234"/>
      <c r="B190" s="235">
        <f t="shared" si="2"/>
        <v>169</v>
      </c>
      <c r="C190" s="237" t="s">
        <v>365</v>
      </c>
      <c r="D190" s="235" t="s">
        <v>12</v>
      </c>
      <c r="E190" s="296">
        <v>1</v>
      </c>
      <c r="F190" s="338">
        <v>878</v>
      </c>
      <c r="G190" s="5"/>
    </row>
    <row r="191" spans="1:7" ht="15.75" x14ac:dyDescent="0.25">
      <c r="A191" s="234"/>
      <c r="B191" s="235">
        <f t="shared" si="2"/>
        <v>170</v>
      </c>
      <c r="C191" s="237" t="s">
        <v>2095</v>
      </c>
      <c r="D191" s="235" t="s">
        <v>12</v>
      </c>
      <c r="E191" s="296">
        <v>1</v>
      </c>
      <c r="F191" s="338">
        <v>737.22</v>
      </c>
      <c r="G191" s="5"/>
    </row>
    <row r="192" spans="1:7" ht="15.75" x14ac:dyDescent="0.25">
      <c r="A192" s="234"/>
      <c r="B192" s="235">
        <f t="shared" si="2"/>
        <v>171</v>
      </c>
      <c r="C192" s="305" t="s">
        <v>801</v>
      </c>
      <c r="D192" s="235" t="s">
        <v>12</v>
      </c>
      <c r="E192" s="296">
        <v>3</v>
      </c>
      <c r="F192" s="338">
        <v>330</v>
      </c>
      <c r="G192" s="5"/>
    </row>
    <row r="193" spans="1:7" ht="15.75" x14ac:dyDescent="0.25">
      <c r="A193" s="234"/>
      <c r="B193" s="235">
        <f t="shared" ref="B193:B256" si="3">B192+1</f>
        <v>172</v>
      </c>
      <c r="C193" s="237" t="s">
        <v>801</v>
      </c>
      <c r="D193" s="235" t="s">
        <v>12</v>
      </c>
      <c r="E193" s="296">
        <v>2</v>
      </c>
      <c r="F193" s="338">
        <v>100</v>
      </c>
      <c r="G193" s="5"/>
    </row>
    <row r="194" spans="1:7" ht="15.75" x14ac:dyDescent="0.25">
      <c r="A194" s="234"/>
      <c r="B194" s="235">
        <f t="shared" si="3"/>
        <v>173</v>
      </c>
      <c r="C194" s="237" t="s">
        <v>2096</v>
      </c>
      <c r="D194" s="235" t="s">
        <v>12</v>
      </c>
      <c r="E194" s="296">
        <v>1</v>
      </c>
      <c r="F194" s="338">
        <v>200</v>
      </c>
      <c r="G194" s="5"/>
    </row>
    <row r="195" spans="1:7" ht="31.5" x14ac:dyDescent="0.25">
      <c r="A195" s="234"/>
      <c r="B195" s="235">
        <f t="shared" si="3"/>
        <v>174</v>
      </c>
      <c r="C195" s="237" t="s">
        <v>2097</v>
      </c>
      <c r="D195" s="235" t="s">
        <v>12</v>
      </c>
      <c r="E195" s="296">
        <v>3</v>
      </c>
      <c r="F195" s="338">
        <v>2895</v>
      </c>
      <c r="G195" s="5"/>
    </row>
    <row r="196" spans="1:7" ht="18.600000000000001" customHeight="1" x14ac:dyDescent="0.25">
      <c r="A196" s="234"/>
      <c r="B196" s="235">
        <f t="shared" si="3"/>
        <v>175</v>
      </c>
      <c r="C196" s="300" t="s">
        <v>2098</v>
      </c>
      <c r="D196" s="235" t="s">
        <v>12</v>
      </c>
      <c r="E196" s="296">
        <v>1</v>
      </c>
      <c r="F196" s="338">
        <v>1372.59</v>
      </c>
      <c r="G196" s="5"/>
    </row>
    <row r="197" spans="1:7" ht="15.75" x14ac:dyDescent="0.25">
      <c r="A197" s="234"/>
      <c r="B197" s="235">
        <f t="shared" si="3"/>
        <v>176</v>
      </c>
      <c r="C197" s="237" t="s">
        <v>2099</v>
      </c>
      <c r="D197" s="235" t="s">
        <v>12</v>
      </c>
      <c r="E197" s="296">
        <v>1</v>
      </c>
      <c r="F197" s="338">
        <v>1300</v>
      </c>
      <c r="G197" s="5"/>
    </row>
    <row r="198" spans="1:7" ht="16.899999999999999" customHeight="1" x14ac:dyDescent="0.25">
      <c r="A198" s="234"/>
      <c r="B198" s="235">
        <f t="shared" si="3"/>
        <v>177</v>
      </c>
      <c r="C198" s="300" t="s">
        <v>2100</v>
      </c>
      <c r="D198" s="235" t="s">
        <v>12</v>
      </c>
      <c r="E198" s="296">
        <v>1</v>
      </c>
      <c r="F198" s="338">
        <v>599</v>
      </c>
      <c r="G198" s="5"/>
    </row>
    <row r="199" spans="1:7" ht="15.75" x14ac:dyDescent="0.25">
      <c r="A199" s="234"/>
      <c r="B199" s="235">
        <f t="shared" si="3"/>
        <v>178</v>
      </c>
      <c r="C199" s="237" t="s">
        <v>2101</v>
      </c>
      <c r="D199" s="235" t="s">
        <v>12</v>
      </c>
      <c r="E199" s="296">
        <v>1</v>
      </c>
      <c r="F199" s="338">
        <v>999.6</v>
      </c>
      <c r="G199" s="5"/>
    </row>
    <row r="200" spans="1:7" ht="15.75" x14ac:dyDescent="0.25">
      <c r="A200" s="234"/>
      <c r="B200" s="235">
        <f t="shared" si="3"/>
        <v>179</v>
      </c>
      <c r="C200" s="237" t="s">
        <v>2102</v>
      </c>
      <c r="D200" s="235" t="s">
        <v>12</v>
      </c>
      <c r="E200" s="296">
        <v>1</v>
      </c>
      <c r="F200" s="338">
        <v>162.5</v>
      </c>
      <c r="G200" s="5"/>
    </row>
    <row r="201" spans="1:7" ht="15.75" x14ac:dyDescent="0.25">
      <c r="A201" s="234"/>
      <c r="B201" s="235">
        <f t="shared" si="3"/>
        <v>180</v>
      </c>
      <c r="C201" s="237" t="s">
        <v>2103</v>
      </c>
      <c r="D201" s="235" t="s">
        <v>12</v>
      </c>
      <c r="E201" s="296">
        <v>1</v>
      </c>
      <c r="F201" s="338">
        <v>350</v>
      </c>
      <c r="G201" s="5"/>
    </row>
    <row r="202" spans="1:7" ht="15.75" x14ac:dyDescent="0.25">
      <c r="A202" s="234"/>
      <c r="B202" s="235">
        <f t="shared" si="3"/>
        <v>181</v>
      </c>
      <c r="C202" s="237" t="s">
        <v>2104</v>
      </c>
      <c r="D202" s="235" t="s">
        <v>12</v>
      </c>
      <c r="E202" s="296">
        <v>1</v>
      </c>
      <c r="F202" s="338">
        <v>37.5</v>
      </c>
      <c r="G202" s="5"/>
    </row>
    <row r="203" spans="1:7" ht="15.75" x14ac:dyDescent="0.25">
      <c r="A203" s="234"/>
      <c r="B203" s="235">
        <f t="shared" si="3"/>
        <v>182</v>
      </c>
      <c r="C203" s="237" t="s">
        <v>26</v>
      </c>
      <c r="D203" s="235" t="s">
        <v>12</v>
      </c>
      <c r="E203" s="301">
        <v>1</v>
      </c>
      <c r="F203" s="338">
        <v>66.66</v>
      </c>
      <c r="G203" s="5"/>
    </row>
    <row r="204" spans="1:7" ht="15.75" x14ac:dyDescent="0.25">
      <c r="A204" s="234"/>
      <c r="B204" s="235">
        <f t="shared" si="3"/>
        <v>183</v>
      </c>
      <c r="C204" s="237" t="s">
        <v>2105</v>
      </c>
      <c r="D204" s="235" t="s">
        <v>12</v>
      </c>
      <c r="E204" s="301">
        <v>2</v>
      </c>
      <c r="F204" s="338">
        <v>1242</v>
      </c>
      <c r="G204" s="5"/>
    </row>
    <row r="205" spans="1:7" ht="15.75" x14ac:dyDescent="0.25">
      <c r="A205" s="234"/>
      <c r="B205" s="235">
        <f t="shared" si="3"/>
        <v>184</v>
      </c>
      <c r="C205" s="237" t="s">
        <v>2019</v>
      </c>
      <c r="D205" s="235" t="s">
        <v>12</v>
      </c>
      <c r="E205" s="301">
        <v>10</v>
      </c>
      <c r="F205" s="338">
        <v>2000</v>
      </c>
      <c r="G205" s="304">
        <v>13270.07</v>
      </c>
    </row>
    <row r="206" spans="1:7" ht="15.75" x14ac:dyDescent="0.25">
      <c r="A206" s="234"/>
      <c r="B206" s="235">
        <f t="shared" si="3"/>
        <v>185</v>
      </c>
      <c r="C206" s="237" t="s">
        <v>2106</v>
      </c>
      <c r="D206" s="235" t="s">
        <v>12</v>
      </c>
      <c r="E206" s="301">
        <v>4</v>
      </c>
      <c r="F206" s="338">
        <v>1360</v>
      </c>
      <c r="G206" s="5"/>
    </row>
    <row r="207" spans="1:7" ht="15.75" x14ac:dyDescent="0.25">
      <c r="A207" s="234"/>
      <c r="B207" s="235">
        <f t="shared" si="3"/>
        <v>186</v>
      </c>
      <c r="C207" s="237" t="s">
        <v>2107</v>
      </c>
      <c r="D207" s="235" t="s">
        <v>12</v>
      </c>
      <c r="E207" s="301">
        <v>1</v>
      </c>
      <c r="F207" s="338">
        <v>359.1</v>
      </c>
      <c r="G207" s="5"/>
    </row>
    <row r="208" spans="1:7" ht="15.75" x14ac:dyDescent="0.25">
      <c r="A208" s="234"/>
      <c r="B208" s="235">
        <f t="shared" si="3"/>
        <v>187</v>
      </c>
      <c r="C208" s="237" t="s">
        <v>2108</v>
      </c>
      <c r="D208" s="235" t="s">
        <v>12</v>
      </c>
      <c r="E208" s="301">
        <v>2</v>
      </c>
      <c r="F208" s="338">
        <v>508.28</v>
      </c>
      <c r="G208" s="5"/>
    </row>
    <row r="209" spans="1:7" ht="19.899999999999999" customHeight="1" x14ac:dyDescent="0.25">
      <c r="A209" s="234"/>
      <c r="B209" s="235">
        <f t="shared" si="3"/>
        <v>188</v>
      </c>
      <c r="C209" s="300" t="s">
        <v>2109</v>
      </c>
      <c r="D209" s="235" t="s">
        <v>12</v>
      </c>
      <c r="E209" s="301">
        <v>2</v>
      </c>
      <c r="F209" s="338">
        <v>538</v>
      </c>
      <c r="G209" s="5"/>
    </row>
    <row r="210" spans="1:7" ht="15.75" x14ac:dyDescent="0.25">
      <c r="A210" s="234"/>
      <c r="B210" s="235">
        <f t="shared" si="3"/>
        <v>189</v>
      </c>
      <c r="C210" s="237" t="s">
        <v>2110</v>
      </c>
      <c r="D210" s="235" t="s">
        <v>12</v>
      </c>
      <c r="E210" s="301">
        <v>1</v>
      </c>
      <c r="F210" s="338">
        <v>190</v>
      </c>
      <c r="G210" s="5"/>
    </row>
    <row r="211" spans="1:7" ht="18.600000000000001" customHeight="1" x14ac:dyDescent="0.25">
      <c r="A211" s="234"/>
      <c r="B211" s="235">
        <f t="shared" si="3"/>
        <v>190</v>
      </c>
      <c r="C211" s="300" t="s">
        <v>2111</v>
      </c>
      <c r="D211" s="235" t="s">
        <v>12</v>
      </c>
      <c r="E211" s="301">
        <v>2</v>
      </c>
      <c r="F211" s="338">
        <v>1098</v>
      </c>
      <c r="G211" s="5"/>
    </row>
    <row r="212" spans="1:7" ht="31.5" x14ac:dyDescent="0.25">
      <c r="A212" s="234"/>
      <c r="B212" s="235">
        <f t="shared" si="3"/>
        <v>191</v>
      </c>
      <c r="C212" s="237" t="s">
        <v>2112</v>
      </c>
      <c r="D212" s="235" t="s">
        <v>12</v>
      </c>
      <c r="E212" s="301">
        <v>5</v>
      </c>
      <c r="F212" s="338">
        <v>1995</v>
      </c>
      <c r="G212" s="5"/>
    </row>
    <row r="213" spans="1:7" ht="15.75" x14ac:dyDescent="0.25">
      <c r="A213" s="234"/>
      <c r="B213" s="235">
        <f t="shared" si="3"/>
        <v>192</v>
      </c>
      <c r="C213" s="237" t="s">
        <v>2113</v>
      </c>
      <c r="D213" s="235" t="s">
        <v>12</v>
      </c>
      <c r="E213" s="301">
        <v>1</v>
      </c>
      <c r="F213" s="338">
        <v>1301</v>
      </c>
      <c r="G213" s="5"/>
    </row>
    <row r="214" spans="1:7" ht="15.75" x14ac:dyDescent="0.25">
      <c r="A214" s="234"/>
      <c r="B214" s="235">
        <f t="shared" si="3"/>
        <v>193</v>
      </c>
      <c r="C214" s="237" t="s">
        <v>2114</v>
      </c>
      <c r="D214" s="235" t="s">
        <v>12</v>
      </c>
      <c r="E214" s="301">
        <v>1</v>
      </c>
      <c r="F214" s="338">
        <v>570</v>
      </c>
      <c r="G214" s="5"/>
    </row>
    <row r="215" spans="1:7" ht="15.75" x14ac:dyDescent="0.25">
      <c r="A215" s="234"/>
      <c r="B215" s="235">
        <f t="shared" si="3"/>
        <v>194</v>
      </c>
      <c r="C215" s="237" t="s">
        <v>2115</v>
      </c>
      <c r="D215" s="235" t="s">
        <v>12</v>
      </c>
      <c r="E215" s="301">
        <v>1</v>
      </c>
      <c r="F215" s="338">
        <v>1580</v>
      </c>
      <c r="G215" s="5"/>
    </row>
    <row r="216" spans="1:7" ht="15.75" x14ac:dyDescent="0.25">
      <c r="A216" s="234"/>
      <c r="B216" s="235">
        <f t="shared" si="3"/>
        <v>195</v>
      </c>
      <c r="C216" s="237" t="s">
        <v>2116</v>
      </c>
      <c r="D216" s="235" t="s">
        <v>12</v>
      </c>
      <c r="E216" s="301">
        <v>1</v>
      </c>
      <c r="F216" s="338">
        <v>369</v>
      </c>
      <c r="G216" s="5"/>
    </row>
    <row r="217" spans="1:7" ht="15.75" x14ac:dyDescent="0.25">
      <c r="A217" s="234"/>
      <c r="B217" s="235">
        <f t="shared" si="3"/>
        <v>196</v>
      </c>
      <c r="C217" s="237" t="s">
        <v>2117</v>
      </c>
      <c r="D217" s="235" t="s">
        <v>12</v>
      </c>
      <c r="E217" s="301">
        <v>1</v>
      </c>
      <c r="F217" s="338">
        <v>269</v>
      </c>
      <c r="G217" s="5"/>
    </row>
    <row r="218" spans="1:7" ht="15.75" x14ac:dyDescent="0.25">
      <c r="A218" s="234"/>
      <c r="B218" s="235">
        <f t="shared" si="3"/>
        <v>197</v>
      </c>
      <c r="C218" s="237" t="s">
        <v>2118</v>
      </c>
      <c r="D218" s="235" t="s">
        <v>12</v>
      </c>
      <c r="E218" s="301">
        <v>1</v>
      </c>
      <c r="F218" s="338">
        <v>1600</v>
      </c>
      <c r="G218" s="5"/>
    </row>
    <row r="219" spans="1:7" ht="19.899999999999999" customHeight="1" x14ac:dyDescent="0.25">
      <c r="A219" s="234"/>
      <c r="B219" s="235">
        <f t="shared" si="3"/>
        <v>198</v>
      </c>
      <c r="C219" s="300" t="s">
        <v>2119</v>
      </c>
      <c r="D219" s="235" t="s">
        <v>12</v>
      </c>
      <c r="E219" s="301">
        <v>1</v>
      </c>
      <c r="F219" s="338">
        <v>1500</v>
      </c>
      <c r="G219" s="5"/>
    </row>
    <row r="220" spans="1:7" ht="31.5" x14ac:dyDescent="0.25">
      <c r="A220" s="234"/>
      <c r="B220" s="235">
        <f t="shared" si="3"/>
        <v>199</v>
      </c>
      <c r="C220" s="237" t="s">
        <v>2120</v>
      </c>
      <c r="D220" s="235" t="s">
        <v>12</v>
      </c>
      <c r="E220" s="301">
        <v>1</v>
      </c>
      <c r="F220" s="338">
        <v>1500</v>
      </c>
      <c r="G220" s="5"/>
    </row>
    <row r="221" spans="1:7" ht="15.75" x14ac:dyDescent="0.25">
      <c r="A221" s="234"/>
      <c r="B221" s="235">
        <f t="shared" si="3"/>
        <v>200</v>
      </c>
      <c r="C221" s="237" t="s">
        <v>2121</v>
      </c>
      <c r="D221" s="235" t="s">
        <v>12</v>
      </c>
      <c r="E221" s="301">
        <v>2</v>
      </c>
      <c r="F221" s="338">
        <v>754</v>
      </c>
      <c r="G221" s="5"/>
    </row>
    <row r="222" spans="1:7" ht="17.45" customHeight="1" x14ac:dyDescent="0.25">
      <c r="A222" s="234"/>
      <c r="B222" s="235">
        <f t="shared" si="3"/>
        <v>201</v>
      </c>
      <c r="C222" s="300" t="s">
        <v>2122</v>
      </c>
      <c r="D222" s="235" t="s">
        <v>12</v>
      </c>
      <c r="E222" s="301">
        <v>1</v>
      </c>
      <c r="F222" s="338">
        <v>2749</v>
      </c>
      <c r="G222" s="5"/>
    </row>
    <row r="223" spans="1:7" ht="16.899999999999999" customHeight="1" x14ac:dyDescent="0.25">
      <c r="A223" s="234"/>
      <c r="B223" s="235">
        <f t="shared" si="3"/>
        <v>202</v>
      </c>
      <c r="C223" s="237" t="s">
        <v>2123</v>
      </c>
      <c r="D223" s="235" t="s">
        <v>12</v>
      </c>
      <c r="E223" s="301">
        <v>1</v>
      </c>
      <c r="F223" s="338">
        <v>900</v>
      </c>
      <c r="G223" s="5"/>
    </row>
    <row r="224" spans="1:7" ht="18" customHeight="1" x14ac:dyDescent="0.25">
      <c r="A224" s="234"/>
      <c r="B224" s="235">
        <f t="shared" si="3"/>
        <v>203</v>
      </c>
      <c r="C224" s="300" t="s">
        <v>2124</v>
      </c>
      <c r="D224" s="235" t="s">
        <v>12</v>
      </c>
      <c r="E224" s="301">
        <v>1</v>
      </c>
      <c r="F224" s="338">
        <v>6000</v>
      </c>
      <c r="G224" s="5"/>
    </row>
    <row r="225" spans="1:7" ht="17.45" customHeight="1" x14ac:dyDescent="0.25">
      <c r="A225" s="234"/>
      <c r="B225" s="235">
        <f t="shared" si="3"/>
        <v>204</v>
      </c>
      <c r="C225" s="300" t="s">
        <v>2125</v>
      </c>
      <c r="D225" s="235" t="s">
        <v>12</v>
      </c>
      <c r="E225" s="301">
        <v>20</v>
      </c>
      <c r="F225" s="338">
        <v>48160</v>
      </c>
      <c r="G225" s="304">
        <v>73300.38</v>
      </c>
    </row>
    <row r="226" spans="1:7" ht="15.75" x14ac:dyDescent="0.25">
      <c r="A226" s="234"/>
      <c r="B226" s="235">
        <f t="shared" si="3"/>
        <v>205</v>
      </c>
      <c r="C226" s="237" t="s">
        <v>2126</v>
      </c>
      <c r="D226" s="235" t="s">
        <v>12</v>
      </c>
      <c r="E226" s="301">
        <v>1</v>
      </c>
      <c r="F226" s="338">
        <v>175</v>
      </c>
      <c r="G226" s="5"/>
    </row>
    <row r="227" spans="1:7" ht="15.75" x14ac:dyDescent="0.25">
      <c r="A227" s="234"/>
      <c r="B227" s="235">
        <f t="shared" si="3"/>
        <v>206</v>
      </c>
      <c r="C227" s="237" t="s">
        <v>2127</v>
      </c>
      <c r="D227" s="235" t="s">
        <v>12</v>
      </c>
      <c r="E227" s="301">
        <v>1</v>
      </c>
      <c r="F227" s="338">
        <v>465.6</v>
      </c>
      <c r="G227" s="5"/>
    </row>
    <row r="228" spans="1:7" ht="15.75" x14ac:dyDescent="0.25">
      <c r="A228" s="234"/>
      <c r="B228" s="235">
        <f t="shared" si="3"/>
        <v>207</v>
      </c>
      <c r="C228" s="237" t="s">
        <v>2128</v>
      </c>
      <c r="D228" s="235" t="s">
        <v>12</v>
      </c>
      <c r="E228" s="301">
        <v>1</v>
      </c>
      <c r="F228" s="338">
        <v>460.75</v>
      </c>
      <c r="G228" s="5"/>
    </row>
    <row r="229" spans="1:7" ht="15.75" x14ac:dyDescent="0.25">
      <c r="A229" s="234"/>
      <c r="B229" s="235">
        <f t="shared" si="3"/>
        <v>208</v>
      </c>
      <c r="C229" s="237" t="s">
        <v>2129</v>
      </c>
      <c r="D229" s="235" t="s">
        <v>12</v>
      </c>
      <c r="E229" s="301">
        <v>1</v>
      </c>
      <c r="F229" s="338">
        <v>164.9</v>
      </c>
      <c r="G229" s="5"/>
    </row>
    <row r="230" spans="1:7" ht="15.75" x14ac:dyDescent="0.25">
      <c r="A230" s="234"/>
      <c r="B230" s="235">
        <f t="shared" si="3"/>
        <v>209</v>
      </c>
      <c r="C230" s="237" t="s">
        <v>2129</v>
      </c>
      <c r="D230" s="235" t="s">
        <v>12</v>
      </c>
      <c r="E230" s="301">
        <v>1</v>
      </c>
      <c r="F230" s="338">
        <v>155.19999999999999</v>
      </c>
      <c r="G230" s="5"/>
    </row>
    <row r="231" spans="1:7" ht="15.75" x14ac:dyDescent="0.25">
      <c r="A231" s="234"/>
      <c r="B231" s="235">
        <f t="shared" si="3"/>
        <v>210</v>
      </c>
      <c r="C231" s="237" t="s">
        <v>2130</v>
      </c>
      <c r="D231" s="235" t="s">
        <v>12</v>
      </c>
      <c r="E231" s="301">
        <v>1</v>
      </c>
      <c r="F231" s="338">
        <v>315</v>
      </c>
      <c r="G231" s="304">
        <v>1736.45</v>
      </c>
    </row>
    <row r="232" spans="1:7" ht="15.75" x14ac:dyDescent="0.25">
      <c r="A232" s="234"/>
      <c r="B232" s="235">
        <f t="shared" si="3"/>
        <v>211</v>
      </c>
      <c r="C232" s="237" t="s">
        <v>2131</v>
      </c>
      <c r="D232" s="235" t="s">
        <v>12</v>
      </c>
      <c r="E232" s="301">
        <v>1</v>
      </c>
      <c r="F232" s="338">
        <v>180</v>
      </c>
      <c r="G232" s="5"/>
    </row>
    <row r="233" spans="1:7" ht="15.75" x14ac:dyDescent="0.25">
      <c r="A233" s="234"/>
      <c r="B233" s="235">
        <f t="shared" si="3"/>
        <v>212</v>
      </c>
      <c r="C233" s="237" t="s">
        <v>2132</v>
      </c>
      <c r="D233" s="235" t="s">
        <v>12</v>
      </c>
      <c r="E233" s="301">
        <v>1</v>
      </c>
      <c r="F233" s="338">
        <v>299</v>
      </c>
      <c r="G233" s="5"/>
    </row>
    <row r="234" spans="1:7" ht="15.75" x14ac:dyDescent="0.25">
      <c r="A234" s="234"/>
      <c r="B234" s="235">
        <f t="shared" si="3"/>
        <v>213</v>
      </c>
      <c r="C234" s="237" t="s">
        <v>2133</v>
      </c>
      <c r="D234" s="235" t="s">
        <v>12</v>
      </c>
      <c r="E234" s="301">
        <v>1</v>
      </c>
      <c r="F234" s="338">
        <v>179.75</v>
      </c>
      <c r="G234" s="5"/>
    </row>
    <row r="235" spans="1:7" ht="15.75" x14ac:dyDescent="0.25">
      <c r="A235" s="234"/>
      <c r="B235" s="235">
        <f t="shared" si="3"/>
        <v>214</v>
      </c>
      <c r="C235" s="237" t="s">
        <v>2135</v>
      </c>
      <c r="D235" s="235" t="s">
        <v>12</v>
      </c>
      <c r="E235" s="301">
        <v>1</v>
      </c>
      <c r="F235" s="338">
        <v>62.5</v>
      </c>
      <c r="G235" s="5"/>
    </row>
    <row r="236" spans="1:7" ht="15.75" x14ac:dyDescent="0.25">
      <c r="A236" s="234"/>
      <c r="B236" s="235">
        <f t="shared" si="3"/>
        <v>215</v>
      </c>
      <c r="C236" s="237" t="s">
        <v>2134</v>
      </c>
      <c r="D236" s="235" t="s">
        <v>12</v>
      </c>
      <c r="E236" s="301">
        <v>1</v>
      </c>
      <c r="F236" s="338">
        <v>330</v>
      </c>
      <c r="G236" s="5"/>
    </row>
    <row r="237" spans="1:7" ht="15.75" x14ac:dyDescent="0.25">
      <c r="A237" s="234"/>
      <c r="B237" s="235">
        <f t="shared" si="3"/>
        <v>216</v>
      </c>
      <c r="C237" s="237" t="s">
        <v>2136</v>
      </c>
      <c r="D237" s="235" t="s">
        <v>12</v>
      </c>
      <c r="E237" s="301">
        <v>1</v>
      </c>
      <c r="F237" s="338">
        <v>56</v>
      </c>
      <c r="G237" s="5"/>
    </row>
    <row r="238" spans="1:7" ht="15.75" x14ac:dyDescent="0.25">
      <c r="A238" s="234"/>
      <c r="B238" s="235">
        <f t="shared" si="3"/>
        <v>217</v>
      </c>
      <c r="C238" s="237" t="s">
        <v>2137</v>
      </c>
      <c r="D238" s="235" t="s">
        <v>12</v>
      </c>
      <c r="E238" s="301">
        <v>1</v>
      </c>
      <c r="F238" s="338">
        <v>80.5</v>
      </c>
      <c r="G238" s="5"/>
    </row>
    <row r="239" spans="1:7" ht="15.75" x14ac:dyDescent="0.25">
      <c r="A239" s="234"/>
      <c r="B239" s="235">
        <f t="shared" si="3"/>
        <v>218</v>
      </c>
      <c r="C239" s="237" t="s">
        <v>2138</v>
      </c>
      <c r="D239" s="235" t="s">
        <v>12</v>
      </c>
      <c r="E239" s="301">
        <v>1</v>
      </c>
      <c r="F239" s="338">
        <v>585</v>
      </c>
      <c r="G239" s="5"/>
    </row>
    <row r="240" spans="1:7" ht="15.75" x14ac:dyDescent="0.25">
      <c r="A240" s="234"/>
      <c r="B240" s="235">
        <f t="shared" si="3"/>
        <v>219</v>
      </c>
      <c r="C240" s="237" t="s">
        <v>2139</v>
      </c>
      <c r="D240" s="235" t="s">
        <v>12</v>
      </c>
      <c r="E240" s="301">
        <v>1</v>
      </c>
      <c r="F240" s="338">
        <v>337.2</v>
      </c>
      <c r="G240" s="304">
        <v>2109.9499999999998</v>
      </c>
    </row>
    <row r="241" spans="1:7" ht="15.75" x14ac:dyDescent="0.25">
      <c r="A241" s="234"/>
      <c r="B241" s="235">
        <f t="shared" si="3"/>
        <v>220</v>
      </c>
      <c r="C241" s="237" t="s">
        <v>2395</v>
      </c>
      <c r="D241" s="235" t="s">
        <v>12</v>
      </c>
      <c r="E241" s="301">
        <v>1</v>
      </c>
      <c r="F241" s="338">
        <v>95.83</v>
      </c>
      <c r="G241" s="5"/>
    </row>
    <row r="242" spans="1:7" ht="15.75" x14ac:dyDescent="0.25">
      <c r="A242" s="234"/>
      <c r="B242" s="235">
        <f t="shared" si="3"/>
        <v>221</v>
      </c>
      <c r="C242" s="237" t="s">
        <v>2396</v>
      </c>
      <c r="D242" s="235" t="s">
        <v>12</v>
      </c>
      <c r="E242" s="301">
        <v>1</v>
      </c>
      <c r="F242" s="338">
        <v>195.83</v>
      </c>
      <c r="G242" s="302"/>
    </row>
    <row r="243" spans="1:7" ht="15.75" x14ac:dyDescent="0.25">
      <c r="A243" s="234"/>
      <c r="B243" s="235">
        <f t="shared" si="3"/>
        <v>222</v>
      </c>
      <c r="C243" s="237" t="s">
        <v>2397</v>
      </c>
      <c r="D243" s="235" t="s">
        <v>12</v>
      </c>
      <c r="E243" s="301">
        <v>1</v>
      </c>
      <c r="F243" s="338">
        <v>90</v>
      </c>
      <c r="G243" s="5"/>
    </row>
    <row r="244" spans="1:7" ht="15.75" x14ac:dyDescent="0.25">
      <c r="A244" s="234"/>
      <c r="B244" s="235">
        <f t="shared" si="3"/>
        <v>223</v>
      </c>
      <c r="C244" s="237" t="s">
        <v>2398</v>
      </c>
      <c r="D244" s="235" t="s">
        <v>12</v>
      </c>
      <c r="E244" s="301">
        <v>1</v>
      </c>
      <c r="F244" s="338">
        <v>258.33999999999997</v>
      </c>
      <c r="G244" s="5"/>
    </row>
    <row r="245" spans="1:7" ht="15.75" x14ac:dyDescent="0.25">
      <c r="A245" s="234"/>
      <c r="B245" s="235">
        <f t="shared" si="3"/>
        <v>224</v>
      </c>
      <c r="C245" s="237" t="s">
        <v>2399</v>
      </c>
      <c r="D245" s="235" t="s">
        <v>9</v>
      </c>
      <c r="E245" s="301">
        <v>1</v>
      </c>
      <c r="F245" s="338">
        <v>83.33</v>
      </c>
      <c r="G245" s="5"/>
    </row>
    <row r="246" spans="1:7" ht="15.75" x14ac:dyDescent="0.25">
      <c r="A246" s="234"/>
      <c r="B246" s="235">
        <f t="shared" si="3"/>
        <v>225</v>
      </c>
      <c r="C246" s="237" t="s">
        <v>421</v>
      </c>
      <c r="D246" s="235" t="s">
        <v>9</v>
      </c>
      <c r="E246" s="301">
        <v>1</v>
      </c>
      <c r="F246" s="338">
        <v>800</v>
      </c>
      <c r="G246" s="5"/>
    </row>
    <row r="247" spans="1:7" ht="15.75" x14ac:dyDescent="0.25">
      <c r="A247" s="234"/>
      <c r="B247" s="235">
        <f t="shared" si="3"/>
        <v>226</v>
      </c>
      <c r="C247" s="237" t="s">
        <v>992</v>
      </c>
      <c r="D247" s="235" t="s">
        <v>9</v>
      </c>
      <c r="E247" s="301">
        <v>2</v>
      </c>
      <c r="F247" s="338">
        <v>600</v>
      </c>
      <c r="G247" s="5"/>
    </row>
    <row r="248" spans="1:7" ht="15.75" x14ac:dyDescent="0.25">
      <c r="A248" s="234"/>
      <c r="B248" s="235">
        <f t="shared" si="3"/>
        <v>227</v>
      </c>
      <c r="C248" s="237" t="s">
        <v>2400</v>
      </c>
      <c r="D248" s="235" t="s">
        <v>9</v>
      </c>
      <c r="E248" s="301">
        <v>1</v>
      </c>
      <c r="F248" s="338">
        <v>873.14</v>
      </c>
      <c r="G248" s="5"/>
    </row>
    <row r="249" spans="1:7" ht="31.5" x14ac:dyDescent="0.25">
      <c r="A249" s="234"/>
      <c r="B249" s="235">
        <f t="shared" si="3"/>
        <v>228</v>
      </c>
      <c r="C249" s="237" t="s">
        <v>2097</v>
      </c>
      <c r="D249" s="235" t="s">
        <v>9</v>
      </c>
      <c r="E249" s="301">
        <v>2</v>
      </c>
      <c r="F249" s="338">
        <v>1930</v>
      </c>
      <c r="G249" s="5"/>
    </row>
    <row r="250" spans="1:7" ht="15.75" x14ac:dyDescent="0.25">
      <c r="A250" s="234"/>
      <c r="B250" s="235">
        <f t="shared" si="3"/>
        <v>229</v>
      </c>
      <c r="C250" s="237" t="s">
        <v>2401</v>
      </c>
      <c r="D250" s="235" t="s">
        <v>9</v>
      </c>
      <c r="E250" s="301">
        <v>2</v>
      </c>
      <c r="F250" s="338">
        <v>195</v>
      </c>
      <c r="G250" s="5"/>
    </row>
    <row r="251" spans="1:7" ht="15.75" x14ac:dyDescent="0.25">
      <c r="A251" s="234"/>
      <c r="B251" s="235">
        <f t="shared" si="3"/>
        <v>230</v>
      </c>
      <c r="C251" s="237" t="s">
        <v>2402</v>
      </c>
      <c r="D251" s="235" t="s">
        <v>9</v>
      </c>
      <c r="E251" s="301">
        <v>4</v>
      </c>
      <c r="F251" s="338">
        <v>800</v>
      </c>
      <c r="G251" s="5"/>
    </row>
    <row r="252" spans="1:7" ht="15.75" x14ac:dyDescent="0.25">
      <c r="A252" s="234"/>
      <c r="B252" s="235">
        <f t="shared" si="3"/>
        <v>231</v>
      </c>
      <c r="C252" s="237" t="s">
        <v>2403</v>
      </c>
      <c r="D252" s="235" t="s">
        <v>9</v>
      </c>
      <c r="E252" s="301">
        <v>1</v>
      </c>
      <c r="F252" s="338">
        <v>1010</v>
      </c>
      <c r="G252" s="5"/>
    </row>
    <row r="253" spans="1:7" ht="15.75" x14ac:dyDescent="0.25">
      <c r="A253" s="234"/>
      <c r="B253" s="235">
        <f t="shared" si="3"/>
        <v>232</v>
      </c>
      <c r="C253" s="237" t="s">
        <v>2404</v>
      </c>
      <c r="D253" s="235" t="s">
        <v>9</v>
      </c>
      <c r="E253" s="301">
        <v>3</v>
      </c>
      <c r="F253" s="338">
        <v>600</v>
      </c>
      <c r="G253" s="5"/>
    </row>
    <row r="254" spans="1:7" ht="15.75" x14ac:dyDescent="0.25">
      <c r="A254" s="234"/>
      <c r="B254" s="235">
        <f t="shared" si="3"/>
        <v>233</v>
      </c>
      <c r="C254" s="237" t="s">
        <v>2405</v>
      </c>
      <c r="D254" s="235" t="s">
        <v>9</v>
      </c>
      <c r="E254" s="301">
        <v>20</v>
      </c>
      <c r="F254" s="338">
        <v>490</v>
      </c>
      <c r="G254" s="5"/>
    </row>
    <row r="255" spans="1:7" ht="15.75" x14ac:dyDescent="0.25">
      <c r="A255" s="234"/>
      <c r="B255" s="235">
        <f t="shared" si="3"/>
        <v>234</v>
      </c>
      <c r="C255" s="237" t="s">
        <v>2406</v>
      </c>
      <c r="D255" s="235" t="s">
        <v>9</v>
      </c>
      <c r="E255" s="301">
        <v>400</v>
      </c>
      <c r="F255" s="338">
        <v>2000</v>
      </c>
      <c r="G255" s="5"/>
    </row>
    <row r="256" spans="1:7" ht="15.75" x14ac:dyDescent="0.25">
      <c r="A256" s="234"/>
      <c r="B256" s="235">
        <f t="shared" si="3"/>
        <v>235</v>
      </c>
      <c r="C256" s="237" t="s">
        <v>2407</v>
      </c>
      <c r="D256" s="235" t="s">
        <v>9</v>
      </c>
      <c r="E256" s="301">
        <v>14</v>
      </c>
      <c r="F256" s="338">
        <v>14.4</v>
      </c>
      <c r="G256" s="304">
        <v>10035.870000000001</v>
      </c>
    </row>
    <row r="257" spans="1:7" ht="18" customHeight="1" x14ac:dyDescent="0.25">
      <c r="A257" s="234"/>
      <c r="B257" s="235">
        <f t="shared" ref="B257:B320" si="4">B256+1</f>
        <v>236</v>
      </c>
      <c r="C257" s="300" t="s">
        <v>2408</v>
      </c>
      <c r="D257" s="235" t="s">
        <v>9</v>
      </c>
      <c r="E257" s="301">
        <v>32</v>
      </c>
      <c r="F257" s="338">
        <v>5986.56</v>
      </c>
      <c r="G257" s="5"/>
    </row>
    <row r="258" spans="1:7" ht="15.75" x14ac:dyDescent="0.25">
      <c r="A258" s="234"/>
      <c r="B258" s="235">
        <f t="shared" si="4"/>
        <v>237</v>
      </c>
      <c r="C258" s="237" t="s">
        <v>2409</v>
      </c>
      <c r="D258" s="235" t="s">
        <v>9</v>
      </c>
      <c r="E258" s="301">
        <v>6</v>
      </c>
      <c r="F258" s="338">
        <v>3555.3599999999997</v>
      </c>
      <c r="G258" s="5"/>
    </row>
    <row r="259" spans="1:7" ht="15.75" x14ac:dyDescent="0.25">
      <c r="A259" s="234"/>
      <c r="B259" s="235">
        <f t="shared" si="4"/>
        <v>238</v>
      </c>
      <c r="C259" s="237" t="s">
        <v>2410</v>
      </c>
      <c r="D259" s="235" t="s">
        <v>9</v>
      </c>
      <c r="E259" s="301">
        <v>3</v>
      </c>
      <c r="F259" s="338">
        <v>15331.68</v>
      </c>
      <c r="G259" s="5"/>
    </row>
    <row r="260" spans="1:7" ht="15.75" x14ac:dyDescent="0.25">
      <c r="A260" s="234"/>
      <c r="B260" s="235">
        <f t="shared" si="4"/>
        <v>239</v>
      </c>
      <c r="C260" s="237" t="s">
        <v>2411</v>
      </c>
      <c r="D260" s="235" t="s">
        <v>9</v>
      </c>
      <c r="E260" s="301">
        <v>2</v>
      </c>
      <c r="F260" s="338">
        <v>952.56</v>
      </c>
      <c r="G260" s="5"/>
    </row>
    <row r="261" spans="1:7" ht="16.899999999999999" customHeight="1" x14ac:dyDescent="0.25">
      <c r="A261" s="234"/>
      <c r="B261" s="235">
        <f t="shared" si="4"/>
        <v>240</v>
      </c>
      <c r="C261" s="300" t="s">
        <v>2412</v>
      </c>
      <c r="D261" s="235" t="s">
        <v>9</v>
      </c>
      <c r="E261" s="301">
        <v>2</v>
      </c>
      <c r="F261" s="338">
        <v>4788</v>
      </c>
      <c r="G261" s="5"/>
    </row>
    <row r="262" spans="1:7" ht="15.75" x14ac:dyDescent="0.25">
      <c r="A262" s="234"/>
      <c r="B262" s="235">
        <f t="shared" si="4"/>
        <v>241</v>
      </c>
      <c r="C262" s="237" t="s">
        <v>2413</v>
      </c>
      <c r="D262" s="235" t="s">
        <v>9</v>
      </c>
      <c r="E262" s="301">
        <v>1</v>
      </c>
      <c r="F262" s="338">
        <v>1927.2</v>
      </c>
      <c r="G262" s="5"/>
    </row>
    <row r="263" spans="1:7" ht="31.5" x14ac:dyDescent="0.25">
      <c r="A263" s="234"/>
      <c r="B263" s="235">
        <f t="shared" si="4"/>
        <v>242</v>
      </c>
      <c r="C263" s="237" t="s">
        <v>2414</v>
      </c>
      <c r="D263" s="235" t="s">
        <v>9</v>
      </c>
      <c r="E263" s="301">
        <v>3</v>
      </c>
      <c r="F263" s="338">
        <v>3213.3599999999997</v>
      </c>
      <c r="G263" s="5"/>
    </row>
    <row r="264" spans="1:7" ht="16.899999999999999" customHeight="1" x14ac:dyDescent="0.25">
      <c r="A264" s="234"/>
      <c r="B264" s="235">
        <f t="shared" si="4"/>
        <v>243</v>
      </c>
      <c r="C264" s="300" t="s">
        <v>2415</v>
      </c>
      <c r="D264" s="235" t="s">
        <v>9</v>
      </c>
      <c r="E264" s="301">
        <v>3</v>
      </c>
      <c r="F264" s="338">
        <v>2430</v>
      </c>
      <c r="G264" s="5"/>
    </row>
    <row r="265" spans="1:7" ht="15.75" x14ac:dyDescent="0.25">
      <c r="A265" s="234"/>
      <c r="B265" s="235">
        <f t="shared" si="4"/>
        <v>244</v>
      </c>
      <c r="C265" s="237" t="s">
        <v>2416</v>
      </c>
      <c r="D265" s="235" t="s">
        <v>9</v>
      </c>
      <c r="E265" s="301">
        <v>4</v>
      </c>
      <c r="F265" s="338">
        <v>2524.8000000000002</v>
      </c>
      <c r="G265" s="5"/>
    </row>
    <row r="266" spans="1:7" ht="17.45" customHeight="1" x14ac:dyDescent="0.25">
      <c r="A266" s="234"/>
      <c r="B266" s="235">
        <f t="shared" si="4"/>
        <v>245</v>
      </c>
      <c r="C266" s="300" t="s">
        <v>2417</v>
      </c>
      <c r="D266" s="235" t="s">
        <v>9</v>
      </c>
      <c r="E266" s="301">
        <v>4</v>
      </c>
      <c r="F266" s="338">
        <v>9360</v>
      </c>
      <c r="G266" s="5"/>
    </row>
    <row r="267" spans="1:7" ht="15.75" x14ac:dyDescent="0.25">
      <c r="A267" s="234"/>
      <c r="B267" s="235">
        <f t="shared" si="4"/>
        <v>246</v>
      </c>
      <c r="C267" s="237" t="s">
        <v>2418</v>
      </c>
      <c r="D267" s="235" t="s">
        <v>9</v>
      </c>
      <c r="E267" s="301">
        <v>3</v>
      </c>
      <c r="F267" s="338">
        <v>2144.88</v>
      </c>
      <c r="G267" s="5"/>
    </row>
    <row r="268" spans="1:7" ht="15.75" x14ac:dyDescent="0.25">
      <c r="A268" s="234"/>
      <c r="B268" s="235">
        <f t="shared" si="4"/>
        <v>247</v>
      </c>
      <c r="C268" s="237" t="s">
        <v>2419</v>
      </c>
      <c r="D268" s="235" t="s">
        <v>9</v>
      </c>
      <c r="E268" s="301">
        <v>2</v>
      </c>
      <c r="F268" s="338">
        <v>1189.92</v>
      </c>
      <c r="G268" s="5"/>
    </row>
    <row r="269" spans="1:7" ht="16.899999999999999" customHeight="1" x14ac:dyDescent="0.25">
      <c r="A269" s="234"/>
      <c r="B269" s="235">
        <f t="shared" si="4"/>
        <v>248</v>
      </c>
      <c r="C269" s="300" t="s">
        <v>2420</v>
      </c>
      <c r="D269" s="235" t="s">
        <v>9</v>
      </c>
      <c r="E269" s="301">
        <v>1</v>
      </c>
      <c r="F269" s="338">
        <v>1029</v>
      </c>
      <c r="G269" s="5"/>
    </row>
    <row r="270" spans="1:7" ht="17.45" customHeight="1" x14ac:dyDescent="0.25">
      <c r="A270" s="234"/>
      <c r="B270" s="235">
        <f t="shared" si="4"/>
        <v>249</v>
      </c>
      <c r="C270" s="300" t="s">
        <v>2421</v>
      </c>
      <c r="D270" s="235" t="s">
        <v>9</v>
      </c>
      <c r="E270" s="301">
        <v>2</v>
      </c>
      <c r="F270" s="338">
        <v>84</v>
      </c>
      <c r="G270" s="5"/>
    </row>
    <row r="271" spans="1:7" ht="15.75" x14ac:dyDescent="0.25">
      <c r="A271" s="234"/>
      <c r="B271" s="235">
        <f t="shared" si="4"/>
        <v>250</v>
      </c>
      <c r="C271" s="237" t="s">
        <v>2422</v>
      </c>
      <c r="D271" s="235" t="s">
        <v>9</v>
      </c>
      <c r="E271" s="301">
        <v>1</v>
      </c>
      <c r="F271" s="338">
        <v>681.6</v>
      </c>
      <c r="G271" s="5"/>
    </row>
    <row r="272" spans="1:7" ht="15.75" x14ac:dyDescent="0.25">
      <c r="A272" s="234"/>
      <c r="B272" s="235">
        <f t="shared" si="4"/>
        <v>251</v>
      </c>
      <c r="C272" s="237" t="s">
        <v>2423</v>
      </c>
      <c r="D272" s="235" t="s">
        <v>9</v>
      </c>
      <c r="E272" s="301">
        <v>1</v>
      </c>
      <c r="F272" s="338">
        <v>237</v>
      </c>
      <c r="G272" s="5"/>
    </row>
    <row r="273" spans="1:7" ht="15.75" x14ac:dyDescent="0.25">
      <c r="A273" s="234"/>
      <c r="B273" s="235">
        <f t="shared" si="4"/>
        <v>252</v>
      </c>
      <c r="C273" s="237" t="s">
        <v>2424</v>
      </c>
      <c r="D273" s="235" t="s">
        <v>9</v>
      </c>
      <c r="E273" s="301">
        <v>1</v>
      </c>
      <c r="F273" s="338">
        <v>167.04</v>
      </c>
      <c r="G273" s="5"/>
    </row>
    <row r="274" spans="1:7" ht="15.75" x14ac:dyDescent="0.25">
      <c r="A274" s="234"/>
      <c r="B274" s="235">
        <f t="shared" si="4"/>
        <v>253</v>
      </c>
      <c r="C274" s="237" t="s">
        <v>2425</v>
      </c>
      <c r="D274" s="235" t="s">
        <v>9</v>
      </c>
      <c r="E274" s="301">
        <v>1</v>
      </c>
      <c r="F274" s="338">
        <v>581.04</v>
      </c>
      <c r="G274" s="5"/>
    </row>
    <row r="275" spans="1:7" ht="15.75" x14ac:dyDescent="0.25">
      <c r="A275" s="234"/>
      <c r="B275" s="235">
        <f t="shared" si="4"/>
        <v>254</v>
      </c>
      <c r="C275" s="237" t="s">
        <v>2426</v>
      </c>
      <c r="D275" s="235" t="s">
        <v>9</v>
      </c>
      <c r="E275" s="301">
        <v>1</v>
      </c>
      <c r="F275" s="338">
        <v>114</v>
      </c>
      <c r="G275" s="5"/>
    </row>
    <row r="276" spans="1:7" ht="18" customHeight="1" x14ac:dyDescent="0.25">
      <c r="A276" s="234"/>
      <c r="B276" s="235">
        <f t="shared" si="4"/>
        <v>255</v>
      </c>
      <c r="C276" s="300" t="s">
        <v>2427</v>
      </c>
      <c r="D276" s="235" t="s">
        <v>9</v>
      </c>
      <c r="E276" s="301">
        <v>2</v>
      </c>
      <c r="F276" s="338">
        <v>206.4</v>
      </c>
      <c r="G276" s="5"/>
    </row>
    <row r="277" spans="1:7" ht="28.9" customHeight="1" x14ac:dyDescent="0.25">
      <c r="A277" s="234"/>
      <c r="B277" s="235">
        <f t="shared" si="4"/>
        <v>256</v>
      </c>
      <c r="C277" s="237" t="s">
        <v>2428</v>
      </c>
      <c r="D277" s="235" t="s">
        <v>9</v>
      </c>
      <c r="E277" s="301">
        <v>1</v>
      </c>
      <c r="F277" s="338">
        <v>494.4</v>
      </c>
      <c r="G277" s="5"/>
    </row>
    <row r="278" spans="1:7" ht="31.5" x14ac:dyDescent="0.25">
      <c r="A278" s="234"/>
      <c r="B278" s="235">
        <f t="shared" si="4"/>
        <v>257</v>
      </c>
      <c r="C278" s="237" t="s">
        <v>2429</v>
      </c>
      <c r="D278" s="235" t="s">
        <v>9</v>
      </c>
      <c r="E278" s="301">
        <v>1</v>
      </c>
      <c r="F278" s="338">
        <v>462.96</v>
      </c>
      <c r="G278" s="5"/>
    </row>
    <row r="279" spans="1:7" ht="31.5" x14ac:dyDescent="0.25">
      <c r="A279" s="234"/>
      <c r="B279" s="235">
        <f t="shared" si="4"/>
        <v>258</v>
      </c>
      <c r="C279" s="237" t="s">
        <v>2430</v>
      </c>
      <c r="D279" s="235" t="s">
        <v>9</v>
      </c>
      <c r="E279" s="301">
        <v>1</v>
      </c>
      <c r="F279" s="338">
        <v>358.56</v>
      </c>
      <c r="G279" s="5"/>
    </row>
    <row r="280" spans="1:7" ht="31.5" x14ac:dyDescent="0.25">
      <c r="A280" s="234"/>
      <c r="B280" s="235">
        <f t="shared" si="4"/>
        <v>259</v>
      </c>
      <c r="C280" s="237" t="s">
        <v>2431</v>
      </c>
      <c r="D280" s="235" t="s">
        <v>9</v>
      </c>
      <c r="E280" s="301">
        <v>1</v>
      </c>
      <c r="F280" s="338">
        <v>624</v>
      </c>
      <c r="G280" s="5"/>
    </row>
    <row r="281" spans="1:7" ht="16.149999999999999" customHeight="1" x14ac:dyDescent="0.25">
      <c r="A281" s="234"/>
      <c r="B281" s="235">
        <f t="shared" si="4"/>
        <v>260</v>
      </c>
      <c r="C281" s="300" t="s">
        <v>2432</v>
      </c>
      <c r="D281" s="235" t="s">
        <v>9</v>
      </c>
      <c r="E281" s="301">
        <v>1</v>
      </c>
      <c r="F281" s="338">
        <v>223.44</v>
      </c>
      <c r="G281" s="5"/>
    </row>
    <row r="282" spans="1:7" ht="15.75" x14ac:dyDescent="0.25">
      <c r="A282" s="234"/>
      <c r="B282" s="235">
        <f t="shared" si="4"/>
        <v>261</v>
      </c>
      <c r="C282" s="237" t="s">
        <v>2433</v>
      </c>
      <c r="D282" s="235" t="s">
        <v>9</v>
      </c>
      <c r="E282" s="301">
        <v>1</v>
      </c>
      <c r="F282" s="338">
        <v>144</v>
      </c>
      <c r="G282" s="5"/>
    </row>
    <row r="283" spans="1:7" ht="31.5" x14ac:dyDescent="0.25">
      <c r="A283" s="234"/>
      <c r="B283" s="235">
        <f t="shared" si="4"/>
        <v>262</v>
      </c>
      <c r="C283" s="237" t="s">
        <v>2434</v>
      </c>
      <c r="D283" s="235" t="s">
        <v>9</v>
      </c>
      <c r="E283" s="301">
        <v>10</v>
      </c>
      <c r="F283" s="338">
        <v>936</v>
      </c>
      <c r="G283" s="5"/>
    </row>
    <row r="284" spans="1:7" ht="15.75" x14ac:dyDescent="0.25">
      <c r="A284" s="234"/>
      <c r="B284" s="235">
        <f t="shared" si="4"/>
        <v>263</v>
      </c>
      <c r="C284" s="237" t="s">
        <v>2435</v>
      </c>
      <c r="D284" s="235" t="s">
        <v>9</v>
      </c>
      <c r="E284" s="301">
        <v>1</v>
      </c>
      <c r="F284" s="338">
        <v>494.4</v>
      </c>
      <c r="G284" s="5"/>
    </row>
    <row r="285" spans="1:7" ht="15.75" x14ac:dyDescent="0.25">
      <c r="A285" s="234"/>
      <c r="B285" s="235">
        <f t="shared" si="4"/>
        <v>264</v>
      </c>
      <c r="C285" s="237" t="s">
        <v>2436</v>
      </c>
      <c r="D285" s="235" t="s">
        <v>9</v>
      </c>
      <c r="E285" s="301">
        <v>1</v>
      </c>
      <c r="F285" s="338">
        <v>1554.96</v>
      </c>
      <c r="G285" s="5"/>
    </row>
    <row r="286" spans="1:7" ht="17.45" customHeight="1" x14ac:dyDescent="0.25">
      <c r="A286" s="234"/>
      <c r="B286" s="235">
        <f t="shared" si="4"/>
        <v>265</v>
      </c>
      <c r="C286" s="300" t="s">
        <v>2437</v>
      </c>
      <c r="D286" s="235" t="s">
        <v>9</v>
      </c>
      <c r="E286" s="301">
        <v>22</v>
      </c>
      <c r="F286" s="338">
        <v>1552.3200000000002</v>
      </c>
      <c r="G286" s="5"/>
    </row>
    <row r="287" spans="1:7" ht="16.149999999999999" customHeight="1" x14ac:dyDescent="0.25">
      <c r="A287" s="234"/>
      <c r="B287" s="235">
        <f t="shared" si="4"/>
        <v>266</v>
      </c>
      <c r="C287" s="300" t="s">
        <v>2438</v>
      </c>
      <c r="D287" s="235" t="s">
        <v>9</v>
      </c>
      <c r="E287" s="301">
        <v>8</v>
      </c>
      <c r="F287" s="338">
        <v>3792</v>
      </c>
      <c r="G287" s="5"/>
    </row>
    <row r="288" spans="1:7" ht="15.75" x14ac:dyDescent="0.25">
      <c r="A288" s="234"/>
      <c r="B288" s="235">
        <f t="shared" si="4"/>
        <v>267</v>
      </c>
      <c r="C288" s="237" t="s">
        <v>2439</v>
      </c>
      <c r="D288" s="235" t="s">
        <v>9</v>
      </c>
      <c r="E288" s="301">
        <v>1</v>
      </c>
      <c r="F288" s="338">
        <v>942</v>
      </c>
      <c r="G288" s="5"/>
    </row>
    <row r="289" spans="1:7" ht="18" customHeight="1" x14ac:dyDescent="0.25">
      <c r="A289" s="234"/>
      <c r="B289" s="235">
        <f t="shared" si="4"/>
        <v>268</v>
      </c>
      <c r="C289" s="300" t="s">
        <v>2440</v>
      </c>
      <c r="D289" s="235" t="s">
        <v>9</v>
      </c>
      <c r="E289" s="301">
        <v>20</v>
      </c>
      <c r="F289" s="338">
        <v>9979.92</v>
      </c>
      <c r="G289" s="5"/>
    </row>
    <row r="290" spans="1:7" ht="15.75" x14ac:dyDescent="0.25">
      <c r="A290" s="234"/>
      <c r="B290" s="235">
        <f t="shared" si="4"/>
        <v>269</v>
      </c>
      <c r="C290" s="237" t="s">
        <v>2441</v>
      </c>
      <c r="D290" s="235" t="s">
        <v>9</v>
      </c>
      <c r="E290" s="301">
        <v>22</v>
      </c>
      <c r="F290" s="338">
        <v>9878</v>
      </c>
      <c r="G290" s="5"/>
    </row>
    <row r="291" spans="1:7" ht="15.75" x14ac:dyDescent="0.25">
      <c r="A291" s="234"/>
      <c r="B291" s="235">
        <f t="shared" si="4"/>
        <v>270</v>
      </c>
      <c r="C291" s="237" t="s">
        <v>2442</v>
      </c>
      <c r="D291" s="235" t="s">
        <v>9</v>
      </c>
      <c r="E291" s="301">
        <v>15</v>
      </c>
      <c r="F291" s="338">
        <v>2559.9</v>
      </c>
      <c r="G291" s="5"/>
    </row>
    <row r="292" spans="1:7" ht="15.75" x14ac:dyDescent="0.25">
      <c r="A292" s="234"/>
      <c r="B292" s="235">
        <f t="shared" si="4"/>
        <v>271</v>
      </c>
      <c r="C292" s="237" t="s">
        <v>2443</v>
      </c>
      <c r="D292" s="235" t="s">
        <v>9</v>
      </c>
      <c r="E292" s="301">
        <v>2</v>
      </c>
      <c r="F292" s="338">
        <v>11464.1</v>
      </c>
      <c r="G292" s="5"/>
    </row>
    <row r="293" spans="1:7" ht="15.75" x14ac:dyDescent="0.25">
      <c r="A293" s="234"/>
      <c r="B293" s="235">
        <f t="shared" si="4"/>
        <v>272</v>
      </c>
      <c r="C293" s="237" t="s">
        <v>2444</v>
      </c>
      <c r="D293" s="235" t="s">
        <v>9</v>
      </c>
      <c r="E293" s="301">
        <v>6</v>
      </c>
      <c r="F293" s="338">
        <v>864</v>
      </c>
      <c r="G293" s="5"/>
    </row>
    <row r="294" spans="1:7" ht="31.5" x14ac:dyDescent="0.25">
      <c r="A294" s="234"/>
      <c r="B294" s="235">
        <f t="shared" si="4"/>
        <v>273</v>
      </c>
      <c r="C294" s="237" t="s">
        <v>2445</v>
      </c>
      <c r="D294" s="235" t="s">
        <v>581</v>
      </c>
      <c r="E294" s="294">
        <v>14</v>
      </c>
      <c r="F294" s="338">
        <v>504</v>
      </c>
      <c r="G294" s="5"/>
    </row>
    <row r="295" spans="1:7" ht="31.5" x14ac:dyDescent="0.25">
      <c r="A295" s="234"/>
      <c r="B295" s="235">
        <f t="shared" si="4"/>
        <v>274</v>
      </c>
      <c r="C295" s="265" t="s">
        <v>2446</v>
      </c>
      <c r="D295" s="235" t="s">
        <v>581</v>
      </c>
      <c r="E295" s="294">
        <v>50</v>
      </c>
      <c r="F295" s="338">
        <v>3250</v>
      </c>
    </row>
    <row r="296" spans="1:7" ht="15.75" x14ac:dyDescent="0.25">
      <c r="A296" s="234"/>
      <c r="B296" s="235">
        <f t="shared" si="4"/>
        <v>275</v>
      </c>
      <c r="C296" s="265" t="s">
        <v>2447</v>
      </c>
      <c r="D296" s="235" t="s">
        <v>9</v>
      </c>
      <c r="E296" s="294">
        <v>50</v>
      </c>
      <c r="F296" s="338">
        <v>1500</v>
      </c>
    </row>
    <row r="297" spans="1:7" ht="15.75" x14ac:dyDescent="0.25">
      <c r="A297" s="234"/>
      <c r="B297" s="235">
        <f t="shared" si="4"/>
        <v>276</v>
      </c>
      <c r="C297" s="265" t="s">
        <v>2448</v>
      </c>
      <c r="D297" s="235" t="s">
        <v>9</v>
      </c>
      <c r="E297" s="294">
        <v>20</v>
      </c>
      <c r="F297" s="338">
        <v>180</v>
      </c>
    </row>
    <row r="298" spans="1:7" ht="15.75" x14ac:dyDescent="0.25">
      <c r="A298" s="234"/>
      <c r="B298" s="235">
        <f t="shared" si="4"/>
        <v>277</v>
      </c>
      <c r="C298" s="265" t="s">
        <v>2449</v>
      </c>
      <c r="D298" s="235" t="s">
        <v>9</v>
      </c>
      <c r="E298" s="294">
        <v>20</v>
      </c>
      <c r="F298" s="338">
        <v>180</v>
      </c>
    </row>
    <row r="299" spans="1:7" ht="15.75" x14ac:dyDescent="0.25">
      <c r="A299" s="234"/>
      <c r="B299" s="235">
        <f t="shared" si="4"/>
        <v>278</v>
      </c>
      <c r="C299" s="265" t="s">
        <v>2450</v>
      </c>
      <c r="D299" s="235" t="s">
        <v>9</v>
      </c>
      <c r="E299" s="294">
        <v>20</v>
      </c>
      <c r="F299" s="338">
        <v>180</v>
      </c>
    </row>
    <row r="300" spans="1:7" ht="15.75" x14ac:dyDescent="0.25">
      <c r="A300" s="234"/>
      <c r="B300" s="235">
        <f t="shared" si="4"/>
        <v>279</v>
      </c>
      <c r="C300" s="265" t="s">
        <v>2451</v>
      </c>
      <c r="D300" s="235" t="s">
        <v>9</v>
      </c>
      <c r="E300" s="294">
        <v>20</v>
      </c>
      <c r="F300" s="338">
        <v>180</v>
      </c>
    </row>
    <row r="301" spans="1:7" ht="15.75" x14ac:dyDescent="0.25">
      <c r="A301" s="234"/>
      <c r="B301" s="235">
        <f t="shared" si="4"/>
        <v>280</v>
      </c>
      <c r="C301" s="230" t="s">
        <v>2452</v>
      </c>
      <c r="D301" s="235" t="s">
        <v>9</v>
      </c>
      <c r="E301" s="294">
        <v>25</v>
      </c>
      <c r="F301" s="338">
        <v>4200</v>
      </c>
    </row>
    <row r="302" spans="1:7" ht="15.75" x14ac:dyDescent="0.25">
      <c r="A302" s="234"/>
      <c r="B302" s="235">
        <f t="shared" si="4"/>
        <v>281</v>
      </c>
      <c r="C302" s="230" t="s">
        <v>2453</v>
      </c>
      <c r="D302" s="235" t="s">
        <v>9</v>
      </c>
      <c r="E302" s="294">
        <v>3</v>
      </c>
      <c r="F302" s="338">
        <v>1230</v>
      </c>
    </row>
    <row r="303" spans="1:7" ht="31.5" x14ac:dyDescent="0.25">
      <c r="A303" s="234"/>
      <c r="B303" s="235">
        <f t="shared" si="4"/>
        <v>282</v>
      </c>
      <c r="C303" s="265" t="s">
        <v>2454</v>
      </c>
      <c r="D303" s="235" t="s">
        <v>9</v>
      </c>
      <c r="E303" s="294">
        <v>5</v>
      </c>
      <c r="F303" s="338">
        <v>1000</v>
      </c>
    </row>
    <row r="304" spans="1:7" ht="31.5" x14ac:dyDescent="0.25">
      <c r="A304" s="234"/>
      <c r="B304" s="235">
        <f t="shared" si="4"/>
        <v>283</v>
      </c>
      <c r="C304" s="265" t="s">
        <v>2455</v>
      </c>
      <c r="D304" s="235" t="s">
        <v>9</v>
      </c>
      <c r="E304" s="301">
        <v>2</v>
      </c>
      <c r="F304" s="338">
        <v>400</v>
      </c>
    </row>
    <row r="305" spans="1:7" ht="31.5" x14ac:dyDescent="0.25">
      <c r="A305" s="234"/>
      <c r="B305" s="235">
        <f t="shared" si="4"/>
        <v>284</v>
      </c>
      <c r="C305" s="265" t="s">
        <v>2456</v>
      </c>
      <c r="D305" s="235" t="s">
        <v>9</v>
      </c>
      <c r="E305" s="301">
        <v>5</v>
      </c>
      <c r="F305" s="338">
        <v>1350</v>
      </c>
    </row>
    <row r="306" spans="1:7" ht="15.75" x14ac:dyDescent="0.25">
      <c r="A306" s="234"/>
      <c r="B306" s="235">
        <f t="shared" si="4"/>
        <v>285</v>
      </c>
      <c r="C306" s="265" t="s">
        <v>2457</v>
      </c>
      <c r="D306" s="235" t="s">
        <v>9</v>
      </c>
      <c r="E306" s="301">
        <v>10</v>
      </c>
      <c r="F306" s="338">
        <v>80</v>
      </c>
    </row>
    <row r="307" spans="1:7" ht="15.75" x14ac:dyDescent="0.25">
      <c r="A307" s="234"/>
      <c r="B307" s="235">
        <f t="shared" si="4"/>
        <v>286</v>
      </c>
      <c r="C307" s="265" t="s">
        <v>2458</v>
      </c>
      <c r="D307" s="235" t="s">
        <v>9</v>
      </c>
      <c r="E307" s="301">
        <v>10</v>
      </c>
      <c r="F307" s="338">
        <v>195</v>
      </c>
      <c r="G307" s="5"/>
    </row>
    <row r="308" spans="1:7" ht="15.75" x14ac:dyDescent="0.25">
      <c r="A308" s="234"/>
      <c r="B308" s="235">
        <f t="shared" si="4"/>
        <v>287</v>
      </c>
      <c r="C308" s="265" t="s">
        <v>2459</v>
      </c>
      <c r="D308" s="235" t="s">
        <v>9</v>
      </c>
      <c r="E308" s="301">
        <v>11</v>
      </c>
      <c r="F308" s="338">
        <v>330</v>
      </c>
      <c r="G308" s="5"/>
    </row>
    <row r="309" spans="1:7" ht="15.75" x14ac:dyDescent="0.25">
      <c r="A309" s="234"/>
      <c r="B309" s="235">
        <f t="shared" si="4"/>
        <v>288</v>
      </c>
      <c r="C309" s="265" t="s">
        <v>2460</v>
      </c>
      <c r="D309" s="235" t="s">
        <v>9</v>
      </c>
      <c r="E309" s="301">
        <v>10</v>
      </c>
      <c r="F309" s="338">
        <v>180</v>
      </c>
      <c r="G309" s="5"/>
    </row>
    <row r="310" spans="1:7" ht="15.75" x14ac:dyDescent="0.25">
      <c r="A310" s="234"/>
      <c r="B310" s="235">
        <f t="shared" si="4"/>
        <v>289</v>
      </c>
      <c r="C310" s="265" t="s">
        <v>2461</v>
      </c>
      <c r="D310" s="235" t="s">
        <v>9</v>
      </c>
      <c r="E310" s="301">
        <v>30</v>
      </c>
      <c r="F310" s="338">
        <v>510</v>
      </c>
      <c r="G310" s="5"/>
    </row>
    <row r="311" spans="1:7" ht="31.5" x14ac:dyDescent="0.25">
      <c r="A311" s="234"/>
      <c r="B311" s="235">
        <f t="shared" si="4"/>
        <v>290</v>
      </c>
      <c r="C311" s="265" t="s">
        <v>2462</v>
      </c>
      <c r="D311" s="235" t="s">
        <v>9</v>
      </c>
      <c r="E311" s="301">
        <v>5</v>
      </c>
      <c r="F311" s="338">
        <v>115</v>
      </c>
      <c r="G311" s="5"/>
    </row>
    <row r="312" spans="1:7" ht="31.5" x14ac:dyDescent="0.25">
      <c r="A312" s="234"/>
      <c r="B312" s="235">
        <f t="shared" si="4"/>
        <v>291</v>
      </c>
      <c r="C312" s="265" t="s">
        <v>2463</v>
      </c>
      <c r="D312" s="235" t="s">
        <v>9</v>
      </c>
      <c r="E312" s="301">
        <v>1</v>
      </c>
      <c r="F312" s="338">
        <v>20</v>
      </c>
      <c r="G312" s="5"/>
    </row>
    <row r="313" spans="1:7" ht="31.5" x14ac:dyDescent="0.25">
      <c r="A313" s="234"/>
      <c r="B313" s="235">
        <f t="shared" si="4"/>
        <v>292</v>
      </c>
      <c r="C313" s="265" t="s">
        <v>2464</v>
      </c>
      <c r="D313" s="235" t="s">
        <v>9</v>
      </c>
      <c r="E313" s="301">
        <v>5</v>
      </c>
      <c r="F313" s="338">
        <v>115</v>
      </c>
      <c r="G313" s="5"/>
    </row>
    <row r="314" spans="1:7" ht="15.75" x14ac:dyDescent="0.25">
      <c r="A314" s="234"/>
      <c r="B314" s="235">
        <f t="shared" si="4"/>
        <v>293</v>
      </c>
      <c r="C314" s="265" t="s">
        <v>2465</v>
      </c>
      <c r="D314" s="235" t="s">
        <v>9</v>
      </c>
      <c r="E314" s="301">
        <v>5</v>
      </c>
      <c r="F314" s="338">
        <v>115</v>
      </c>
      <c r="G314" s="5"/>
    </row>
    <row r="315" spans="1:7" ht="31.5" x14ac:dyDescent="0.25">
      <c r="A315" s="234"/>
      <c r="B315" s="235">
        <f t="shared" si="4"/>
        <v>294</v>
      </c>
      <c r="C315" s="265" t="s">
        <v>2466</v>
      </c>
      <c r="D315" s="235" t="s">
        <v>9</v>
      </c>
      <c r="E315" s="301">
        <v>5</v>
      </c>
      <c r="F315" s="338">
        <v>115</v>
      </c>
      <c r="G315" s="5"/>
    </row>
    <row r="316" spans="1:7" ht="31.5" x14ac:dyDescent="0.25">
      <c r="A316" s="234"/>
      <c r="B316" s="235">
        <f t="shared" si="4"/>
        <v>295</v>
      </c>
      <c r="C316" s="265" t="s">
        <v>2467</v>
      </c>
      <c r="D316" s="235" t="s">
        <v>9</v>
      </c>
      <c r="E316" s="301">
        <v>60</v>
      </c>
      <c r="F316" s="338">
        <v>9900</v>
      </c>
      <c r="G316" s="5"/>
    </row>
    <row r="317" spans="1:7" ht="15.75" x14ac:dyDescent="0.25">
      <c r="A317" s="234"/>
      <c r="B317" s="235">
        <f t="shared" si="4"/>
        <v>296</v>
      </c>
      <c r="C317" s="265" t="s">
        <v>2468</v>
      </c>
      <c r="D317" s="235" t="s">
        <v>9</v>
      </c>
      <c r="E317" s="301">
        <v>50</v>
      </c>
      <c r="F317" s="338">
        <v>800</v>
      </c>
      <c r="G317" s="5"/>
    </row>
    <row r="318" spans="1:7" ht="31.5" x14ac:dyDescent="0.25">
      <c r="A318" s="234"/>
      <c r="B318" s="235">
        <f t="shared" si="4"/>
        <v>297</v>
      </c>
      <c r="C318" s="265" t="s">
        <v>2469</v>
      </c>
      <c r="D318" s="235" t="s">
        <v>9</v>
      </c>
      <c r="E318" s="301">
        <v>20</v>
      </c>
      <c r="F318" s="338">
        <v>640</v>
      </c>
      <c r="G318" s="5"/>
    </row>
    <row r="319" spans="1:7" ht="31.5" x14ac:dyDescent="0.25">
      <c r="A319" s="234"/>
      <c r="B319" s="235">
        <f t="shared" si="4"/>
        <v>298</v>
      </c>
      <c r="C319" s="265" t="s">
        <v>2470</v>
      </c>
      <c r="D319" s="235" t="s">
        <v>9</v>
      </c>
      <c r="E319" s="301">
        <v>20</v>
      </c>
      <c r="F319" s="338">
        <v>640</v>
      </c>
      <c r="G319" s="5"/>
    </row>
    <row r="320" spans="1:7" ht="31.5" x14ac:dyDescent="0.25">
      <c r="A320" s="234"/>
      <c r="B320" s="235">
        <f t="shared" si="4"/>
        <v>299</v>
      </c>
      <c r="C320" s="265" t="s">
        <v>2471</v>
      </c>
      <c r="D320" s="235" t="s">
        <v>9</v>
      </c>
      <c r="E320" s="301">
        <v>20</v>
      </c>
      <c r="F320" s="338">
        <v>640</v>
      </c>
      <c r="G320" s="5"/>
    </row>
    <row r="321" spans="1:7" ht="31.5" x14ac:dyDescent="0.25">
      <c r="A321" s="234"/>
      <c r="B321" s="235">
        <f t="shared" ref="B321:B352" si="5">B320+1</f>
        <v>300</v>
      </c>
      <c r="C321" s="265" t="s">
        <v>2472</v>
      </c>
      <c r="D321" s="235" t="s">
        <v>9</v>
      </c>
      <c r="E321" s="301">
        <v>10</v>
      </c>
      <c r="F321" s="338">
        <v>320</v>
      </c>
      <c r="G321" s="5"/>
    </row>
    <row r="322" spans="1:7" ht="18.600000000000001" customHeight="1" x14ac:dyDescent="0.25">
      <c r="A322" s="234"/>
      <c r="B322" s="235">
        <f t="shared" si="5"/>
        <v>301</v>
      </c>
      <c r="C322" s="265" t="s">
        <v>2473</v>
      </c>
      <c r="D322" s="235" t="s">
        <v>9</v>
      </c>
      <c r="E322" s="301">
        <v>40</v>
      </c>
      <c r="F322" s="338">
        <v>1680</v>
      </c>
      <c r="G322" s="5"/>
    </row>
    <row r="323" spans="1:7" ht="31.5" x14ac:dyDescent="0.25">
      <c r="A323" s="234"/>
      <c r="B323" s="235">
        <f t="shared" si="5"/>
        <v>302</v>
      </c>
      <c r="C323" s="265" t="s">
        <v>2474</v>
      </c>
      <c r="D323" s="235" t="s">
        <v>9</v>
      </c>
      <c r="E323" s="301">
        <v>40</v>
      </c>
      <c r="F323" s="338">
        <v>1680</v>
      </c>
      <c r="G323" s="5"/>
    </row>
    <row r="324" spans="1:7" ht="15.75" x14ac:dyDescent="0.25">
      <c r="A324" s="234"/>
      <c r="B324" s="235">
        <f t="shared" si="5"/>
        <v>303</v>
      </c>
      <c r="C324" s="265" t="s">
        <v>2475</v>
      </c>
      <c r="D324" s="235" t="s">
        <v>9</v>
      </c>
      <c r="E324" s="301">
        <v>20</v>
      </c>
      <c r="F324" s="338">
        <v>800</v>
      </c>
      <c r="G324" s="5"/>
    </row>
    <row r="325" spans="1:7" ht="15.75" x14ac:dyDescent="0.25">
      <c r="A325" s="234"/>
      <c r="B325" s="235">
        <f t="shared" si="5"/>
        <v>304</v>
      </c>
      <c r="C325" s="265" t="s">
        <v>2476</v>
      </c>
      <c r="D325" s="235" t="s">
        <v>9</v>
      </c>
      <c r="E325" s="301">
        <v>1000</v>
      </c>
      <c r="F325" s="338">
        <v>8000</v>
      </c>
      <c r="G325" s="5"/>
    </row>
    <row r="326" spans="1:7" ht="31.5" x14ac:dyDescent="0.25">
      <c r="A326" s="234"/>
      <c r="B326" s="235">
        <f t="shared" si="5"/>
        <v>305</v>
      </c>
      <c r="C326" s="265" t="s">
        <v>2477</v>
      </c>
      <c r="D326" s="235" t="s">
        <v>9</v>
      </c>
      <c r="E326" s="301">
        <v>45</v>
      </c>
      <c r="F326" s="338">
        <v>3240</v>
      </c>
      <c r="G326" s="5"/>
    </row>
    <row r="327" spans="1:7" ht="31.5" x14ac:dyDescent="0.25">
      <c r="A327" s="234"/>
      <c r="B327" s="235">
        <f t="shared" si="5"/>
        <v>306</v>
      </c>
      <c r="C327" s="265" t="s">
        <v>2478</v>
      </c>
      <c r="D327" s="235" t="s">
        <v>9</v>
      </c>
      <c r="E327" s="301">
        <v>40</v>
      </c>
      <c r="F327" s="338">
        <v>2880</v>
      </c>
      <c r="G327" s="5"/>
    </row>
    <row r="328" spans="1:7" ht="15.75" x14ac:dyDescent="0.25">
      <c r="A328" s="234"/>
      <c r="B328" s="235">
        <f t="shared" si="5"/>
        <v>307</v>
      </c>
      <c r="C328" s="265" t="s">
        <v>2479</v>
      </c>
      <c r="D328" s="235" t="s">
        <v>9</v>
      </c>
      <c r="E328" s="301">
        <v>30</v>
      </c>
      <c r="F328" s="338">
        <v>2250</v>
      </c>
      <c r="G328" s="5"/>
    </row>
    <row r="329" spans="1:7" ht="31.5" x14ac:dyDescent="0.25">
      <c r="A329" s="234"/>
      <c r="B329" s="235">
        <f t="shared" si="5"/>
        <v>308</v>
      </c>
      <c r="C329" s="265" t="s">
        <v>2480</v>
      </c>
      <c r="D329" s="235" t="s">
        <v>9</v>
      </c>
      <c r="E329" s="301">
        <v>40</v>
      </c>
      <c r="F329" s="338">
        <v>2680</v>
      </c>
      <c r="G329" s="5"/>
    </row>
    <row r="330" spans="1:7" ht="31.5" x14ac:dyDescent="0.25">
      <c r="A330" s="234"/>
      <c r="B330" s="235">
        <f t="shared" si="5"/>
        <v>309</v>
      </c>
      <c r="C330" s="265" t="s">
        <v>2481</v>
      </c>
      <c r="D330" s="235" t="s">
        <v>9</v>
      </c>
      <c r="E330" s="301">
        <v>50</v>
      </c>
      <c r="F330" s="338">
        <v>7000</v>
      </c>
      <c r="G330" s="5"/>
    </row>
    <row r="331" spans="1:7" ht="31.5" x14ac:dyDescent="0.25">
      <c r="A331" s="234"/>
      <c r="B331" s="235">
        <f t="shared" si="5"/>
        <v>310</v>
      </c>
      <c r="C331" s="265" t="s">
        <v>2482</v>
      </c>
      <c r="D331" s="235" t="s">
        <v>9</v>
      </c>
      <c r="E331" s="301">
        <v>20</v>
      </c>
      <c r="F331" s="338">
        <v>5888.04</v>
      </c>
      <c r="G331" s="5"/>
    </row>
    <row r="332" spans="1:7" ht="31.5" x14ac:dyDescent="0.25">
      <c r="A332" s="234"/>
      <c r="B332" s="235">
        <f t="shared" si="5"/>
        <v>311</v>
      </c>
      <c r="C332" s="265" t="s">
        <v>2483</v>
      </c>
      <c r="D332" s="235" t="s">
        <v>9</v>
      </c>
      <c r="E332" s="301">
        <v>40</v>
      </c>
      <c r="F332" s="338">
        <v>4000</v>
      </c>
      <c r="G332" s="5"/>
    </row>
    <row r="333" spans="1:7" ht="15.75" x14ac:dyDescent="0.25">
      <c r="A333" s="234"/>
      <c r="B333" s="235">
        <f t="shared" si="5"/>
        <v>312</v>
      </c>
      <c r="C333" s="265" t="s">
        <v>2484</v>
      </c>
      <c r="D333" s="235" t="s">
        <v>9</v>
      </c>
      <c r="E333" s="301">
        <v>25</v>
      </c>
      <c r="F333" s="338">
        <v>2125</v>
      </c>
      <c r="G333" s="5"/>
    </row>
    <row r="334" spans="1:7" ht="31.5" x14ac:dyDescent="0.25">
      <c r="A334" s="234"/>
      <c r="B334" s="235">
        <f t="shared" si="5"/>
        <v>313</v>
      </c>
      <c r="C334" s="265" t="s">
        <v>2485</v>
      </c>
      <c r="D334" s="235" t="s">
        <v>9</v>
      </c>
      <c r="E334" s="301">
        <v>51</v>
      </c>
      <c r="F334" s="338">
        <v>3825</v>
      </c>
      <c r="G334" s="5"/>
    </row>
    <row r="335" spans="1:7" ht="31.5" x14ac:dyDescent="0.25">
      <c r="A335" s="234"/>
      <c r="B335" s="235">
        <f t="shared" si="5"/>
        <v>314</v>
      </c>
      <c r="C335" s="265" t="s">
        <v>2486</v>
      </c>
      <c r="D335" s="235" t="s">
        <v>9</v>
      </c>
      <c r="E335" s="301">
        <v>50</v>
      </c>
      <c r="F335" s="338">
        <v>1750</v>
      </c>
      <c r="G335" s="5"/>
    </row>
    <row r="336" spans="1:7" ht="15.75" x14ac:dyDescent="0.25">
      <c r="A336" s="234"/>
      <c r="B336" s="235">
        <f t="shared" si="5"/>
        <v>315</v>
      </c>
      <c r="C336" s="265" t="s">
        <v>2487</v>
      </c>
      <c r="D336" s="235" t="s">
        <v>9</v>
      </c>
      <c r="E336" s="301">
        <v>10</v>
      </c>
      <c r="F336" s="338">
        <v>350</v>
      </c>
      <c r="G336" s="5"/>
    </row>
    <row r="337" spans="1:8" ht="15.75" x14ac:dyDescent="0.25">
      <c r="A337" s="234"/>
      <c r="B337" s="235">
        <f t="shared" si="5"/>
        <v>316</v>
      </c>
      <c r="C337" s="265" t="s">
        <v>2488</v>
      </c>
      <c r="D337" s="235" t="s">
        <v>9</v>
      </c>
      <c r="E337" s="301">
        <v>50</v>
      </c>
      <c r="F337" s="338">
        <v>600</v>
      </c>
      <c r="G337" s="5"/>
    </row>
    <row r="338" spans="1:8" ht="15.75" x14ac:dyDescent="0.25">
      <c r="A338" s="234"/>
      <c r="B338" s="235">
        <f t="shared" si="5"/>
        <v>317</v>
      </c>
      <c r="C338" s="265" t="s">
        <v>2489</v>
      </c>
      <c r="D338" s="235" t="s">
        <v>9</v>
      </c>
      <c r="E338" s="301">
        <v>100</v>
      </c>
      <c r="F338" s="338">
        <v>1200</v>
      </c>
      <c r="G338" s="5"/>
    </row>
    <row r="339" spans="1:8" ht="15.75" x14ac:dyDescent="0.25">
      <c r="A339" s="234"/>
      <c r="B339" s="235">
        <f t="shared" si="5"/>
        <v>318</v>
      </c>
      <c r="C339" s="265" t="s">
        <v>2490</v>
      </c>
      <c r="D339" s="235" t="s">
        <v>9</v>
      </c>
      <c r="E339" s="301">
        <v>100</v>
      </c>
      <c r="F339" s="338">
        <v>1200</v>
      </c>
      <c r="G339" s="5"/>
    </row>
    <row r="340" spans="1:8" ht="15.75" x14ac:dyDescent="0.25">
      <c r="A340" s="234"/>
      <c r="B340" s="235">
        <f t="shared" si="5"/>
        <v>319</v>
      </c>
      <c r="C340" s="265" t="s">
        <v>2491</v>
      </c>
      <c r="D340" s="235" t="s">
        <v>9</v>
      </c>
      <c r="E340" s="301">
        <v>60</v>
      </c>
      <c r="F340" s="338">
        <v>960</v>
      </c>
      <c r="G340" s="5"/>
    </row>
    <row r="341" spans="1:8" ht="15.75" x14ac:dyDescent="0.25">
      <c r="A341" s="234"/>
      <c r="B341" s="235">
        <f t="shared" si="5"/>
        <v>320</v>
      </c>
      <c r="C341" s="265" t="s">
        <v>2492</v>
      </c>
      <c r="D341" s="235" t="s">
        <v>9</v>
      </c>
      <c r="E341" s="301">
        <v>50</v>
      </c>
      <c r="F341" s="338">
        <v>600</v>
      </c>
      <c r="G341" s="5"/>
    </row>
    <row r="342" spans="1:8" ht="31.5" x14ac:dyDescent="0.25">
      <c r="A342" s="234"/>
      <c r="B342" s="235">
        <f t="shared" si="5"/>
        <v>321</v>
      </c>
      <c r="C342" s="265" t="s">
        <v>2493</v>
      </c>
      <c r="D342" s="235" t="s">
        <v>9</v>
      </c>
      <c r="E342" s="301">
        <v>110</v>
      </c>
      <c r="F342" s="338">
        <v>1350</v>
      </c>
      <c r="G342" s="5"/>
    </row>
    <row r="343" spans="1:8" ht="31.5" x14ac:dyDescent="0.25">
      <c r="A343" s="234"/>
      <c r="B343" s="235">
        <f t="shared" si="5"/>
        <v>322</v>
      </c>
      <c r="C343" s="265" t="s">
        <v>2494</v>
      </c>
      <c r="D343" s="235" t="s">
        <v>9</v>
      </c>
      <c r="E343" s="301">
        <v>15</v>
      </c>
      <c r="F343" s="338">
        <v>2325</v>
      </c>
      <c r="G343" s="5"/>
    </row>
    <row r="344" spans="1:8" ht="31.5" x14ac:dyDescent="0.25">
      <c r="A344" s="234"/>
      <c r="B344" s="235">
        <f t="shared" si="5"/>
        <v>323</v>
      </c>
      <c r="C344" s="265" t="s">
        <v>2495</v>
      </c>
      <c r="D344" s="235" t="s">
        <v>9</v>
      </c>
      <c r="E344" s="301">
        <v>20</v>
      </c>
      <c r="F344" s="338">
        <v>1700</v>
      </c>
      <c r="G344" s="5"/>
    </row>
    <row r="345" spans="1:8" ht="15.75" x14ac:dyDescent="0.25">
      <c r="A345" s="234"/>
      <c r="B345" s="235">
        <f t="shared" si="5"/>
        <v>324</v>
      </c>
      <c r="C345" s="265" t="s">
        <v>2496</v>
      </c>
      <c r="D345" s="235" t="s">
        <v>9</v>
      </c>
      <c r="E345" s="301">
        <v>10</v>
      </c>
      <c r="F345" s="338">
        <v>2500</v>
      </c>
      <c r="G345" s="5"/>
    </row>
    <row r="346" spans="1:8" ht="15.75" x14ac:dyDescent="0.25">
      <c r="A346" s="234"/>
      <c r="B346" s="235">
        <f t="shared" si="5"/>
        <v>325</v>
      </c>
      <c r="C346" s="265" t="s">
        <v>2497</v>
      </c>
      <c r="D346" s="235" t="s">
        <v>9</v>
      </c>
      <c r="E346" s="301">
        <v>14</v>
      </c>
      <c r="F346" s="338">
        <v>5250</v>
      </c>
      <c r="G346" s="5"/>
    </row>
    <row r="347" spans="1:8" ht="15.75" x14ac:dyDescent="0.25">
      <c r="A347" s="234"/>
      <c r="B347" s="235">
        <f t="shared" si="5"/>
        <v>326</v>
      </c>
      <c r="C347" s="265" t="s">
        <v>2498</v>
      </c>
      <c r="D347" s="235" t="s">
        <v>9</v>
      </c>
      <c r="E347" s="301">
        <v>2</v>
      </c>
      <c r="F347" s="338">
        <v>900</v>
      </c>
      <c r="G347" s="5"/>
    </row>
    <row r="348" spans="1:8" ht="15.75" x14ac:dyDescent="0.25">
      <c r="A348" s="234"/>
      <c r="B348" s="235">
        <f t="shared" si="5"/>
        <v>327</v>
      </c>
      <c r="C348" s="265" t="s">
        <v>2499</v>
      </c>
      <c r="D348" s="235" t="s">
        <v>9</v>
      </c>
      <c r="E348" s="301">
        <v>3</v>
      </c>
      <c r="F348" s="338">
        <v>1200</v>
      </c>
      <c r="G348" s="5"/>
    </row>
    <row r="349" spans="1:8" ht="15.75" x14ac:dyDescent="0.25">
      <c r="A349" s="234"/>
      <c r="B349" s="235">
        <f t="shared" si="5"/>
        <v>328</v>
      </c>
      <c r="C349" s="265" t="s">
        <v>2500</v>
      </c>
      <c r="D349" s="235" t="s">
        <v>9</v>
      </c>
      <c r="E349" s="301">
        <v>1</v>
      </c>
      <c r="F349" s="338">
        <v>500</v>
      </c>
      <c r="G349" s="5"/>
    </row>
    <row r="350" spans="1:8" ht="15.75" x14ac:dyDescent="0.25">
      <c r="A350" s="234"/>
      <c r="B350" s="235">
        <f t="shared" si="5"/>
        <v>329</v>
      </c>
      <c r="C350" s="265" t="s">
        <v>2501</v>
      </c>
      <c r="D350" s="235" t="s">
        <v>9</v>
      </c>
      <c r="E350" s="301">
        <v>1</v>
      </c>
      <c r="F350" s="338">
        <v>560</v>
      </c>
      <c r="G350" s="5"/>
    </row>
    <row r="351" spans="1:8" ht="15.75" x14ac:dyDescent="0.25">
      <c r="A351" s="234"/>
      <c r="B351" s="235">
        <f t="shared" si="5"/>
        <v>330</v>
      </c>
      <c r="C351" s="265" t="s">
        <v>2502</v>
      </c>
      <c r="D351" s="235" t="s">
        <v>9</v>
      </c>
      <c r="E351" s="301">
        <v>1</v>
      </c>
      <c r="F351" s="338">
        <v>375</v>
      </c>
      <c r="G351" s="5"/>
    </row>
    <row r="352" spans="1:8" ht="15.75" x14ac:dyDescent="0.25">
      <c r="A352" s="234"/>
      <c r="B352" s="235">
        <f t="shared" si="5"/>
        <v>331</v>
      </c>
      <c r="C352" s="265" t="s">
        <v>2503</v>
      </c>
      <c r="D352" s="235" t="s">
        <v>9</v>
      </c>
      <c r="E352" s="301">
        <v>1</v>
      </c>
      <c r="F352" s="338">
        <v>1200</v>
      </c>
      <c r="G352" s="303">
        <v>202266.4</v>
      </c>
      <c r="H352" s="2" t="s">
        <v>2504</v>
      </c>
    </row>
    <row r="353" spans="1:13" ht="18.600000000000001" customHeight="1" x14ac:dyDescent="0.25">
      <c r="A353" s="234"/>
      <c r="B353" s="235"/>
      <c r="C353" s="387" t="s">
        <v>2505</v>
      </c>
      <c r="D353" s="388"/>
      <c r="E353" s="235"/>
      <c r="F353" s="340">
        <v>549463.47</v>
      </c>
      <c r="G353" s="303">
        <f>SUM(G102:G352)</f>
        <v>549463.47000000009</v>
      </c>
    </row>
    <row r="354" spans="1:13" ht="18.600000000000001" customHeight="1" x14ac:dyDescent="0.25">
      <c r="A354" s="234"/>
      <c r="B354" s="266" t="s">
        <v>590</v>
      </c>
      <c r="C354" s="266"/>
      <c r="D354" s="307"/>
      <c r="E354" s="266"/>
      <c r="F354" s="341">
        <f>F14+F26+F42+F85+F93+F353</f>
        <v>860323.05</v>
      </c>
    </row>
    <row r="355" spans="1:13" s="3" customFormat="1" ht="15.75" x14ac:dyDescent="0.25">
      <c r="A355" s="267"/>
      <c r="B355" s="268"/>
      <c r="C355" s="269"/>
      <c r="D355" s="308"/>
      <c r="E355" s="267"/>
      <c r="F355" s="270"/>
    </row>
    <row r="356" spans="1:13" s="3" customFormat="1" ht="17.45" customHeight="1" x14ac:dyDescent="0.25">
      <c r="A356" s="267"/>
      <c r="B356" s="188" t="s">
        <v>1504</v>
      </c>
      <c r="C356" s="269"/>
      <c r="D356" s="308"/>
      <c r="E356" s="267"/>
      <c r="F356" s="270"/>
    </row>
    <row r="357" spans="1:13" s="20" customFormat="1" ht="16.899999999999999" customHeight="1" x14ac:dyDescent="0.2">
      <c r="B357" s="273" t="s">
        <v>2511</v>
      </c>
      <c r="C357" s="188"/>
      <c r="D357" s="274"/>
      <c r="E357" s="396" t="s">
        <v>597</v>
      </c>
      <c r="F357" s="396"/>
      <c r="G357" s="19"/>
      <c r="H357" s="12"/>
      <c r="M357" s="21"/>
    </row>
    <row r="358" spans="1:13" s="20" customFormat="1" ht="15.75" x14ac:dyDescent="0.25">
      <c r="A358" s="183"/>
      <c r="B358" s="187"/>
      <c r="C358" s="187"/>
      <c r="D358" s="274"/>
      <c r="E358" s="272"/>
      <c r="F358" s="271"/>
      <c r="G358" s="19"/>
      <c r="H358" s="12"/>
      <c r="I358" s="22"/>
      <c r="J358" s="22"/>
      <c r="M358" s="21"/>
    </row>
    <row r="359" spans="1:13" s="20" customFormat="1" ht="15" customHeight="1" x14ac:dyDescent="0.2">
      <c r="B359" s="187" t="s">
        <v>2140</v>
      </c>
      <c r="C359" s="187"/>
      <c r="D359" s="274"/>
      <c r="E359" s="396" t="s">
        <v>572</v>
      </c>
      <c r="F359" s="396"/>
      <c r="G359" s="19"/>
      <c r="H359" s="12"/>
      <c r="M359" s="21"/>
    </row>
    <row r="360" spans="1:13" s="20" customFormat="1" ht="15.75" x14ac:dyDescent="0.25">
      <c r="A360" s="183"/>
      <c r="B360" s="187"/>
      <c r="C360" s="187"/>
      <c r="D360" s="274"/>
      <c r="E360" s="272"/>
      <c r="F360" s="271"/>
      <c r="G360" s="19"/>
      <c r="H360" s="12"/>
      <c r="I360" s="22"/>
      <c r="J360" s="22"/>
      <c r="M360" s="21"/>
    </row>
    <row r="361" spans="1:13" s="20" customFormat="1" ht="15.75" x14ac:dyDescent="0.2">
      <c r="B361" s="188" t="s">
        <v>2142</v>
      </c>
      <c r="C361" s="188"/>
      <c r="D361" s="274"/>
      <c r="E361" s="396" t="s">
        <v>2143</v>
      </c>
      <c r="F361" s="396"/>
      <c r="G361" s="19"/>
      <c r="H361" s="12"/>
      <c r="M361" s="21"/>
    </row>
    <row r="362" spans="1:13" s="20" customFormat="1" ht="15.75" x14ac:dyDescent="0.25">
      <c r="A362" s="183"/>
      <c r="B362" s="271"/>
      <c r="C362" s="271"/>
      <c r="D362" s="274"/>
      <c r="E362" s="272"/>
      <c r="F362" s="271"/>
      <c r="G362" s="25"/>
      <c r="H362" s="23"/>
      <c r="I362" s="397"/>
      <c r="J362" s="397"/>
      <c r="M362" s="21"/>
    </row>
    <row r="363" spans="1:13" s="20" customFormat="1" ht="15.75" x14ac:dyDescent="0.25">
      <c r="A363" s="183"/>
      <c r="B363" s="271"/>
      <c r="C363" s="271"/>
      <c r="D363" s="274"/>
      <c r="E363" s="398" t="s">
        <v>2393</v>
      </c>
      <c r="F363" s="398"/>
      <c r="G363" s="25"/>
      <c r="H363" s="23"/>
      <c r="I363" s="226"/>
      <c r="J363" s="226"/>
      <c r="M363" s="21"/>
    </row>
    <row r="364" spans="1:13" s="20" customFormat="1" ht="15.75" x14ac:dyDescent="0.25">
      <c r="A364" s="183"/>
      <c r="B364" s="271"/>
      <c r="C364" s="271"/>
      <c r="D364" s="274"/>
      <c r="E364" s="272"/>
      <c r="F364" s="271"/>
      <c r="G364" s="25"/>
      <c r="H364" s="23"/>
      <c r="I364" s="226"/>
      <c r="J364" s="226"/>
      <c r="M364" s="21"/>
    </row>
    <row r="365" spans="1:13" s="20" customFormat="1" ht="12.75" customHeight="1" x14ac:dyDescent="0.25">
      <c r="A365" s="183"/>
      <c r="B365" s="271"/>
      <c r="C365" s="271"/>
      <c r="D365" s="274"/>
      <c r="E365" s="396" t="s">
        <v>573</v>
      </c>
      <c r="F365" s="396"/>
      <c r="G365" s="25"/>
      <c r="H365" s="23"/>
      <c r="I365" s="23"/>
      <c r="J365" s="23"/>
      <c r="M365" s="21"/>
    </row>
    <row r="366" spans="1:13" s="20" customFormat="1" ht="12.75" customHeight="1" x14ac:dyDescent="0.25">
      <c r="A366" s="183"/>
      <c r="B366" s="271"/>
      <c r="C366" s="271"/>
      <c r="D366" s="274"/>
      <c r="E366" s="227"/>
      <c r="F366" s="227"/>
      <c r="G366" s="25"/>
      <c r="H366" s="23"/>
      <c r="I366" s="23"/>
      <c r="J366" s="23"/>
      <c r="M366" s="21"/>
    </row>
    <row r="367" spans="1:13" s="20" customFormat="1" ht="12.75" customHeight="1" x14ac:dyDescent="0.25">
      <c r="A367" s="183"/>
      <c r="B367" s="271"/>
      <c r="C367" s="271"/>
      <c r="D367" s="274"/>
      <c r="E367" s="227"/>
      <c r="F367" s="227" t="s">
        <v>2515</v>
      </c>
      <c r="G367" s="25"/>
      <c r="H367" s="23"/>
      <c r="I367" s="23"/>
      <c r="J367" s="23"/>
      <c r="M367" s="21"/>
    </row>
    <row r="368" spans="1:13" s="20" customFormat="1" ht="18.75" customHeight="1" x14ac:dyDescent="0.25">
      <c r="A368" s="183"/>
      <c r="B368" s="273" t="s">
        <v>605</v>
      </c>
      <c r="C368" s="183"/>
      <c r="D368" s="309"/>
      <c r="E368" s="273"/>
      <c r="F368" s="273"/>
      <c r="G368" s="34"/>
      <c r="H368" s="34"/>
      <c r="I368" s="34"/>
      <c r="J368" s="34"/>
      <c r="M368" s="21"/>
    </row>
    <row r="369" spans="1:13" s="20" customFormat="1" ht="15.75" x14ac:dyDescent="0.25">
      <c r="A369" s="183"/>
      <c r="B369" s="271"/>
      <c r="C369" s="274"/>
      <c r="D369" s="310"/>
      <c r="E369" s="274"/>
      <c r="F369" s="274"/>
      <c r="G369" s="12"/>
      <c r="H369" s="15"/>
      <c r="I369" s="15"/>
      <c r="J369" s="15"/>
      <c r="M369" s="21"/>
    </row>
    <row r="370" spans="1:13" s="20" customFormat="1" ht="0.6" hidden="1" customHeight="1" x14ac:dyDescent="0.2">
      <c r="B370" s="188" t="s">
        <v>593</v>
      </c>
      <c r="C370" s="275" t="s">
        <v>596</v>
      </c>
      <c r="D370" s="274"/>
      <c r="E370" s="394" t="s">
        <v>597</v>
      </c>
      <c r="F370" s="394"/>
      <c r="G370" s="16"/>
      <c r="H370" s="17" t="s">
        <v>594</v>
      </c>
      <c r="M370" s="21"/>
    </row>
    <row r="371" spans="1:13" s="20" customFormat="1" ht="15.75" hidden="1" x14ac:dyDescent="0.25">
      <c r="A371" s="181"/>
      <c r="B371" s="187"/>
      <c r="C371" s="187"/>
      <c r="D371" s="276"/>
      <c r="E371" s="274"/>
      <c r="F371" s="277"/>
      <c r="G371" s="350"/>
      <c r="H371" s="350"/>
      <c r="I371" s="395"/>
      <c r="J371" s="395"/>
      <c r="M371" s="21"/>
    </row>
    <row r="372" spans="1:13" s="20" customFormat="1" ht="24.75" customHeight="1" x14ac:dyDescent="0.2">
      <c r="B372" s="329" t="s">
        <v>595</v>
      </c>
      <c r="C372" s="275" t="s">
        <v>2516</v>
      </c>
      <c r="D372" s="274"/>
      <c r="E372" s="394" t="s">
        <v>597</v>
      </c>
      <c r="F372" s="394"/>
      <c r="G372" s="16"/>
      <c r="H372" s="16"/>
      <c r="M372" s="21"/>
    </row>
    <row r="373" spans="1:13" ht="15.75" x14ac:dyDescent="0.25">
      <c r="A373" s="234"/>
      <c r="B373" s="278"/>
      <c r="C373" s="279"/>
      <c r="D373" s="311"/>
      <c r="E373" s="234"/>
      <c r="F373" s="280"/>
    </row>
    <row r="374" spans="1:13" ht="15.75" x14ac:dyDescent="0.25">
      <c r="A374" s="234"/>
      <c r="B374" s="278"/>
      <c r="C374" s="279"/>
      <c r="D374" s="311"/>
      <c r="E374" s="234"/>
      <c r="F374" s="280"/>
    </row>
  </sheetData>
  <mergeCells count="28">
    <mergeCell ref="D2:F2"/>
    <mergeCell ref="C94:F94"/>
    <mergeCell ref="B27:F27"/>
    <mergeCell ref="D3:F3"/>
    <mergeCell ref="B7:F7"/>
    <mergeCell ref="B15:F15"/>
    <mergeCell ref="B43:F43"/>
    <mergeCell ref="C86:F86"/>
    <mergeCell ref="B11:F11"/>
    <mergeCell ref="C14:D14"/>
    <mergeCell ref="C26:D26"/>
    <mergeCell ref="B5:F5"/>
    <mergeCell ref="B6:F6"/>
    <mergeCell ref="E372:F372"/>
    <mergeCell ref="E370:F370"/>
    <mergeCell ref="G371:H371"/>
    <mergeCell ref="I371:J371"/>
    <mergeCell ref="E357:F357"/>
    <mergeCell ref="E359:F359"/>
    <mergeCell ref="E361:F361"/>
    <mergeCell ref="I362:J362"/>
    <mergeCell ref="E365:F365"/>
    <mergeCell ref="E363:F363"/>
    <mergeCell ref="C353:D353"/>
    <mergeCell ref="C85:D85"/>
    <mergeCell ref="C93:D93"/>
    <mergeCell ref="B8:F8"/>
    <mergeCell ref="C42:D42"/>
  </mergeCells>
  <pageMargins left="0.74803149606299213" right="0.15748031496062992" top="0.43307086614173229" bottom="0.2755905511811023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0"/>
  <sheetViews>
    <sheetView topLeftCell="A13" workbookViewId="0">
      <selection activeCell="A26" sqref="A26:XFD26"/>
    </sheetView>
  </sheetViews>
  <sheetFormatPr defaultRowHeight="12.75" x14ac:dyDescent="0.2"/>
  <cols>
    <col min="1" max="1" width="0.7109375" customWidth="1"/>
    <col min="2" max="2" width="10.7109375" customWidth="1"/>
    <col min="3" max="3" width="46.140625" customWidth="1"/>
    <col min="4" max="4" width="11.85546875" customWidth="1"/>
    <col min="5" max="5" width="11.5703125" customWidth="1"/>
    <col min="6" max="6" width="19.28515625" customWidth="1"/>
  </cols>
  <sheetData>
    <row r="1" spans="2:6" ht="15.75" x14ac:dyDescent="0.2">
      <c r="B1" s="20"/>
      <c r="C1" s="20"/>
      <c r="D1" s="419" t="s">
        <v>1495</v>
      </c>
      <c r="E1" s="419"/>
      <c r="F1" s="419"/>
    </row>
    <row r="2" spans="2:6" ht="180" customHeight="1" x14ac:dyDescent="0.2">
      <c r="B2" s="20"/>
      <c r="C2" s="20"/>
      <c r="D2" s="399" t="s">
        <v>2394</v>
      </c>
      <c r="E2" s="399"/>
      <c r="F2" s="399"/>
    </row>
    <row r="3" spans="2:6" ht="15.75" x14ac:dyDescent="0.25">
      <c r="B3" s="20"/>
      <c r="C3" s="20"/>
      <c r="D3" s="345" t="s">
        <v>2145</v>
      </c>
      <c r="E3" s="345"/>
      <c r="F3" s="20"/>
    </row>
    <row r="4" spans="2:6" ht="19.899999999999999" customHeight="1" x14ac:dyDescent="0.2">
      <c r="B4" s="423" t="s">
        <v>2512</v>
      </c>
      <c r="C4" s="423"/>
      <c r="D4" s="423"/>
      <c r="E4" s="423"/>
      <c r="F4" s="423"/>
    </row>
    <row r="5" spans="2:6" ht="19.899999999999999" customHeight="1" x14ac:dyDescent="0.2">
      <c r="B5" s="423" t="s">
        <v>2513</v>
      </c>
      <c r="C5" s="423"/>
      <c r="D5" s="423"/>
      <c r="E5" s="423"/>
      <c r="F5" s="423"/>
    </row>
    <row r="6" spans="2:6" ht="19.899999999999999" customHeight="1" x14ac:dyDescent="0.25">
      <c r="B6" s="424" t="s">
        <v>2510</v>
      </c>
      <c r="C6" s="424"/>
      <c r="D6" s="424"/>
      <c r="E6" s="424"/>
      <c r="F6" s="424"/>
    </row>
    <row r="7" spans="2:6" ht="19.899999999999999" customHeight="1" x14ac:dyDescent="0.25">
      <c r="B7" s="420" t="s">
        <v>2509</v>
      </c>
      <c r="C7" s="420"/>
      <c r="D7" s="420"/>
      <c r="E7" s="420"/>
      <c r="F7" s="420"/>
    </row>
    <row r="8" spans="2:6" ht="30.6" customHeight="1" x14ac:dyDescent="0.2">
      <c r="B8" s="169" t="s">
        <v>0</v>
      </c>
      <c r="C8" s="170" t="s">
        <v>1496</v>
      </c>
      <c r="D8" s="171" t="s">
        <v>1497</v>
      </c>
      <c r="E8" s="172" t="s">
        <v>1498</v>
      </c>
      <c r="F8" s="169" t="s">
        <v>606</v>
      </c>
    </row>
    <row r="9" spans="2:6" ht="24.6" customHeight="1" x14ac:dyDescent="0.25">
      <c r="B9" s="391" t="s">
        <v>1499</v>
      </c>
      <c r="C9" s="391"/>
      <c r="D9" s="391"/>
      <c r="E9" s="391"/>
      <c r="F9" s="421"/>
    </row>
    <row r="10" spans="2:6" ht="25.15" customHeight="1" x14ac:dyDescent="0.25">
      <c r="B10" s="173">
        <v>1</v>
      </c>
      <c r="C10" s="174" t="s">
        <v>1500</v>
      </c>
      <c r="D10" s="173" t="s">
        <v>12</v>
      </c>
      <c r="E10" s="173">
        <v>48</v>
      </c>
      <c r="F10" s="231">
        <v>576</v>
      </c>
    </row>
    <row r="11" spans="2:6" ht="24" customHeight="1" x14ac:dyDescent="0.25">
      <c r="B11" s="173">
        <v>2</v>
      </c>
      <c r="C11" s="174" t="s">
        <v>1923</v>
      </c>
      <c r="D11" s="173" t="s">
        <v>12</v>
      </c>
      <c r="E11" s="173">
        <v>73</v>
      </c>
      <c r="F11" s="231">
        <v>7665</v>
      </c>
    </row>
    <row r="12" spans="2:6" ht="22.9" customHeight="1" x14ac:dyDescent="0.25">
      <c r="B12" s="173">
        <v>3</v>
      </c>
      <c r="C12" s="174" t="s">
        <v>1924</v>
      </c>
      <c r="D12" s="173" t="s">
        <v>12</v>
      </c>
      <c r="E12" s="173">
        <v>48</v>
      </c>
      <c r="F12" s="231">
        <v>5472</v>
      </c>
    </row>
    <row r="13" spans="2:6" ht="25.15" customHeight="1" x14ac:dyDescent="0.25">
      <c r="B13" s="175"/>
      <c r="C13" s="176" t="s">
        <v>1501</v>
      </c>
      <c r="D13" s="176"/>
      <c r="E13" s="177"/>
      <c r="F13" s="232">
        <f>SUM(F10:F12)</f>
        <v>13713</v>
      </c>
    </row>
    <row r="14" spans="2:6" ht="32.450000000000003" customHeight="1" x14ac:dyDescent="0.2">
      <c r="B14" s="422" t="s">
        <v>1502</v>
      </c>
      <c r="C14" s="422"/>
      <c r="D14" s="178"/>
      <c r="E14" s="178"/>
      <c r="F14" s="233">
        <f>F13</f>
        <v>13713</v>
      </c>
    </row>
    <row r="15" spans="2:6" ht="15.75" x14ac:dyDescent="0.25">
      <c r="B15" s="344" t="s">
        <v>1504</v>
      </c>
      <c r="C15" s="179"/>
      <c r="D15" s="179"/>
      <c r="E15" s="179"/>
      <c r="F15" s="179"/>
    </row>
    <row r="16" spans="2:6" ht="20.45" customHeight="1" x14ac:dyDescent="0.25">
      <c r="B16" s="417" t="s">
        <v>2141</v>
      </c>
      <c r="C16" s="417"/>
      <c r="D16" s="180"/>
      <c r="E16" s="418" t="s">
        <v>597</v>
      </c>
      <c r="F16" s="418"/>
    </row>
    <row r="17" spans="2:6" ht="15.75" x14ac:dyDescent="0.25">
      <c r="B17" s="409" t="s">
        <v>2140</v>
      </c>
      <c r="C17" s="409"/>
      <c r="D17" s="182"/>
      <c r="E17" s="410" t="s">
        <v>572</v>
      </c>
      <c r="F17" s="410"/>
    </row>
    <row r="18" spans="2:6" ht="15.75" x14ac:dyDescent="0.25">
      <c r="B18" s="411" t="s">
        <v>2142</v>
      </c>
      <c r="C18" s="411"/>
      <c r="D18" s="182"/>
      <c r="E18" s="410" t="s">
        <v>2143</v>
      </c>
      <c r="F18" s="410"/>
    </row>
    <row r="19" spans="2:6" ht="15.75" x14ac:dyDescent="0.25">
      <c r="B19" s="229"/>
      <c r="C19" s="229"/>
      <c r="D19" s="182"/>
      <c r="E19" s="228"/>
      <c r="F19" s="228"/>
    </row>
    <row r="20" spans="2:6" ht="19.149999999999999" customHeight="1" x14ac:dyDescent="0.25">
      <c r="B20" s="229"/>
      <c r="C20" s="229"/>
      <c r="D20" s="182"/>
      <c r="E20" s="396" t="s">
        <v>2393</v>
      </c>
      <c r="F20" s="396"/>
    </row>
    <row r="21" spans="2:6" ht="19.149999999999999" customHeight="1" x14ac:dyDescent="0.25">
      <c r="B21" s="229"/>
      <c r="C21" s="229"/>
      <c r="D21" s="182"/>
      <c r="E21" s="227"/>
      <c r="F21" s="227"/>
    </row>
    <row r="22" spans="2:6" ht="16.899999999999999" customHeight="1" x14ac:dyDescent="0.25">
      <c r="B22" s="229"/>
      <c r="C22" s="229"/>
      <c r="D22" s="182"/>
      <c r="E22" s="396" t="s">
        <v>573</v>
      </c>
      <c r="F22" s="396"/>
    </row>
    <row r="23" spans="2:6" ht="16.899999999999999" customHeight="1" x14ac:dyDescent="0.25">
      <c r="B23" s="348"/>
      <c r="C23" s="348"/>
      <c r="D23" s="182"/>
      <c r="E23" s="347"/>
      <c r="F23" s="347"/>
    </row>
    <row r="24" spans="2:6" ht="15.75" x14ac:dyDescent="0.25">
      <c r="B24" s="183"/>
      <c r="C24" s="184"/>
      <c r="D24" s="185"/>
      <c r="E24" s="415" t="s">
        <v>2515</v>
      </c>
      <c r="F24" s="416"/>
    </row>
    <row r="25" spans="2:6" ht="15.75" x14ac:dyDescent="0.25">
      <c r="B25" s="186"/>
      <c r="C25" s="412" t="s">
        <v>1503</v>
      </c>
      <c r="D25" s="412"/>
      <c r="E25" s="412"/>
      <c r="F25" s="412"/>
    </row>
    <row r="26" spans="2:6" ht="81" hidden="1" customHeight="1" x14ac:dyDescent="0.2">
      <c r="B26" s="187" t="s">
        <v>1504</v>
      </c>
      <c r="C26" s="413" t="s">
        <v>2144</v>
      </c>
      <c r="D26" s="413"/>
      <c r="E26" s="314"/>
      <c r="F26" s="313" t="s">
        <v>597</v>
      </c>
    </row>
    <row r="27" spans="2:6" ht="15.75" hidden="1" x14ac:dyDescent="0.25">
      <c r="B27" s="183"/>
      <c r="C27" s="183"/>
      <c r="D27" s="183"/>
      <c r="E27" s="407"/>
      <c r="F27" s="407"/>
    </row>
    <row r="28" spans="2:6" ht="15.75" hidden="1" x14ac:dyDescent="0.25">
      <c r="B28" s="183"/>
      <c r="C28" s="189"/>
      <c r="D28" s="190"/>
      <c r="E28" s="191"/>
      <c r="F28" s="192"/>
    </row>
    <row r="29" spans="2:6" ht="26.25" customHeight="1" x14ac:dyDescent="0.2">
      <c r="B29" s="187" t="s">
        <v>1505</v>
      </c>
      <c r="C29" s="414" t="s">
        <v>2516</v>
      </c>
      <c r="D29" s="414"/>
      <c r="E29" s="414"/>
      <c r="F29" s="313" t="s">
        <v>597</v>
      </c>
    </row>
    <row r="30" spans="2:6" ht="15.75" x14ac:dyDescent="0.25">
      <c r="B30" s="183"/>
      <c r="C30" s="183"/>
      <c r="D30" s="183"/>
      <c r="E30" s="408">
        <v>45870</v>
      </c>
      <c r="F30" s="396"/>
    </row>
  </sheetData>
  <mergeCells count="22">
    <mergeCell ref="B16:C16"/>
    <mergeCell ref="E16:F16"/>
    <mergeCell ref="D1:F1"/>
    <mergeCell ref="D2:F2"/>
    <mergeCell ref="B7:F7"/>
    <mergeCell ref="B9:F9"/>
    <mergeCell ref="B14:C14"/>
    <mergeCell ref="B4:F4"/>
    <mergeCell ref="B5:F5"/>
    <mergeCell ref="B6:F6"/>
    <mergeCell ref="E27:F27"/>
    <mergeCell ref="E30:F30"/>
    <mergeCell ref="B17:C17"/>
    <mergeCell ref="E17:F17"/>
    <mergeCell ref="B18:C18"/>
    <mergeCell ref="E18:F18"/>
    <mergeCell ref="C25:F25"/>
    <mergeCell ref="E22:F22"/>
    <mergeCell ref="C26:D26"/>
    <mergeCell ref="E20:F20"/>
    <mergeCell ref="C29:E29"/>
    <mergeCell ref="E24:F24"/>
  </mergeCells>
  <pageMargins left="0.70866141732283472" right="0.5118110236220472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Додаток № 1 </vt:lpstr>
      <vt:lpstr>Додаток № 2</vt:lpstr>
      <vt:lpstr>Лист3</vt:lpstr>
      <vt:lpstr>'Додаток № 1 '!Заголовки_для_печати</vt:lpstr>
      <vt:lpstr>'Додаток № 2'!Заголовки_для_печати</vt:lpstr>
      <vt:lpstr>'Додаток № 1 '!Область_печати</vt:lpstr>
      <vt:lpstr>'Додаток №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yevgeniya</cp:lastModifiedBy>
  <cp:lastPrinted>2025-08-19T08:56:38Z</cp:lastPrinted>
  <dcterms:created xsi:type="dcterms:W3CDTF">2020-10-14T16:28:29Z</dcterms:created>
  <dcterms:modified xsi:type="dcterms:W3CDTF">2025-08-19T08:56:50Z</dcterms:modified>
</cp:coreProperties>
</file>