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мордочка" sheetId="1" r:id="rId1"/>
    <sheet name="опись" sheetId="2" r:id="rId2"/>
    <sheet name="по рахункам" sheetId="3" r:id="rId3"/>
  </sheets>
  <externalReferences>
    <externalReference r:id="rId4"/>
  </externalReferences>
  <definedNames>
    <definedName name="_xlnm.Print_Area" localSheetId="1">опись!$A$1:$L$115</definedName>
  </definedNames>
  <calcPr calcId="125725"/>
</workbook>
</file>

<file path=xl/calcChain.xml><?xml version="1.0" encoding="utf-8"?>
<calcChain xmlns="http://schemas.openxmlformats.org/spreadsheetml/2006/main">
  <c r="D87" i="2"/>
  <c r="K63"/>
  <c r="J63"/>
  <c r="I63"/>
  <c r="H63"/>
  <c r="G63"/>
  <c r="F63"/>
  <c r="K13"/>
  <c r="J13"/>
  <c r="C112"/>
  <c r="C107"/>
  <c r="C91"/>
  <c r="D109"/>
  <c r="I112"/>
  <c r="I109"/>
  <c r="E7" i="3"/>
  <c r="D7"/>
  <c r="C7"/>
</calcChain>
</file>

<file path=xl/sharedStrings.xml><?xml version="1.0" encoding="utf-8"?>
<sst xmlns="http://schemas.openxmlformats.org/spreadsheetml/2006/main" count="296" uniqueCount="147">
  <si>
    <t>Наказ Міністерства фінансів України</t>
  </si>
  <si>
    <t>17.06.2015 № 572</t>
  </si>
  <si>
    <t>(установа)</t>
  </si>
  <si>
    <t>Ідентифікаційний код за ЄДРПОУ</t>
  </si>
  <si>
    <t>ІНВЕНТАРИЗАЦІЙНИЙ ОПИС</t>
  </si>
  <si>
    <t>запасів</t>
  </si>
  <si>
    <t>(дата складання)</t>
  </si>
  <si>
    <t>(номер та назва)</t>
  </si>
  <si>
    <t>Розписка</t>
  </si>
  <si>
    <t>Матеріально відповідальна особа:</t>
  </si>
  <si>
    <t>(посада)</t>
  </si>
  <si>
    <t>(підпис)</t>
  </si>
  <si>
    <t>(ініціали, призвище)</t>
  </si>
  <si>
    <t>Інвентарізація: розпочата</t>
  </si>
  <si>
    <t xml:space="preserve">        закінчена</t>
  </si>
  <si>
    <t>При інвентарізації встановлено таке:</t>
  </si>
  <si>
    <t>№ з/п</t>
  </si>
  <si>
    <t>Рахунок, субрахунок</t>
  </si>
  <si>
    <t>Матеріальні цінності</t>
  </si>
  <si>
    <t>найменування, вид, сорт, група</t>
  </si>
  <si>
    <t>Одиниця виміру</t>
  </si>
  <si>
    <t>Фактична наявність</t>
  </si>
  <si>
    <t>кількість</t>
  </si>
  <si>
    <t>вартість</t>
  </si>
  <si>
    <t>сума</t>
  </si>
  <si>
    <t>Інші відомості</t>
  </si>
  <si>
    <t>Разом</t>
  </si>
  <si>
    <t>х</t>
  </si>
  <si>
    <t>(прописом)</t>
  </si>
  <si>
    <t>(ініціали, прізвище)</t>
  </si>
  <si>
    <t>(ініціали, призвіще)</t>
  </si>
  <si>
    <t>Інформацію за даними бухгалтерського обліку вніс</t>
  </si>
  <si>
    <t>Вказані в цьому описі дані перевірив:</t>
  </si>
  <si>
    <t xml:space="preserve">На підставі розпорядчого документа від </t>
  </si>
  <si>
    <t>виконано зняття фактичних залишків запасів, які</t>
  </si>
  <si>
    <t>станом на</t>
  </si>
  <si>
    <t>та зберігаються</t>
  </si>
  <si>
    <t>г) загальна кількість одиниць за даними бухгалтерського обліку</t>
  </si>
  <si>
    <t xml:space="preserve"> б) загальна кількість одиниць (фактично)</t>
  </si>
  <si>
    <t xml:space="preserve">Голова комісії </t>
  </si>
  <si>
    <t xml:space="preserve">Члени комісії </t>
  </si>
  <si>
    <t>ґ) вартість за даними бухгалтерського обліку</t>
  </si>
  <si>
    <t>в) вартість фактична</t>
  </si>
  <si>
    <t>номенклатурний номер (за наявності)</t>
  </si>
  <si>
    <t xml:space="preserve"> цінності, що надійшли на мою відповідальність, оприбутковано, а ті що вибули, списано.</t>
  </si>
  <si>
    <t>До початку проведення інвентаризації всі видаткові та прибуткові документи на матеріальні цінності здано в бухгалтерську службу і всі матеріальні</t>
  </si>
  <si>
    <t>ЗАТВЕРДЖЕНО</t>
  </si>
  <si>
    <t>Разом за описом: а) кількість порядкових номерів</t>
  </si>
  <si>
    <t xml:space="preserve">обліковуються на субрахунку(ах) </t>
  </si>
  <si>
    <t>Опис по рахункам (зведений по віповідальній особі)</t>
  </si>
  <si>
    <t>Рахунок</t>
  </si>
  <si>
    <t>Кількість</t>
  </si>
  <si>
    <t>Вартість</t>
  </si>
  <si>
    <t xml:space="preserve"> порядкових номерів</t>
  </si>
  <si>
    <t>одиниць</t>
  </si>
  <si>
    <t>(місцезнаходження¹)</t>
  </si>
  <si>
    <t>¹Склад (комора), його (її) фактичне місцезнаходження</t>
  </si>
  <si>
    <r>
      <t>За даними бухгалтерського обліку</t>
    </r>
    <r>
      <rPr>
        <sz val="10"/>
        <rFont val="Calibri"/>
        <family val="2"/>
        <charset val="204"/>
      </rPr>
      <t>²</t>
    </r>
  </si>
  <si>
    <r>
      <rPr>
        <sz val="8"/>
        <rFont val="Calibri"/>
        <family val="2"/>
        <charset val="204"/>
      </rPr>
      <t>²</t>
    </r>
    <r>
      <rPr>
        <sz val="8"/>
        <rFont val="Arial Narrow"/>
        <family val="2"/>
        <charset val="204"/>
      </rPr>
      <t xml:space="preserve"> Графа 9-11 заповнюються бухгалтерською службою</t>
    </r>
  </si>
  <si>
    <t>Кременчуцька загальноосвітня школа І-ІІІ ступенів № 2</t>
  </si>
  <si>
    <t>24827810</t>
  </si>
  <si>
    <t>1513, 1513/1</t>
  </si>
  <si>
    <t>Завідувач господарством</t>
  </si>
  <si>
    <t>Дудко О.Є.</t>
  </si>
  <si>
    <t xml:space="preserve">П'ЯТДЕСЯТ ВІСІМ </t>
  </si>
  <si>
    <t>ШІСТДЕСЯТ П'ЯТЬ ТИСЯЧ П'ЯТЬ ГРИВЕНЬ 88 КОПІЙОК</t>
  </si>
  <si>
    <t>Усі цінності, пойменовані в цьому інвентаризаційному описі з № 1 до № 58, перевірені комісією в натурі в моїй присутності та внесені в опис. У зв'язку з чим претензій до інвентаризаційної комісії не маю. Цінності, перелічені в описі,знаходяться на моєму відповідальному зберіганні.</t>
  </si>
  <si>
    <t>головний бухгалтер</t>
  </si>
  <si>
    <t>CСаморіз з пресшайбой ЦБ 4,2*14</t>
  </si>
  <si>
    <t>шт</t>
  </si>
  <si>
    <t xml:space="preserve"> </t>
  </si>
  <si>
    <t>Бур для перфоратора</t>
  </si>
  <si>
    <t>Відро будівельне 12л з носиком мет.ручка</t>
  </si>
  <si>
    <t>Валик малярний велюровий 15*100мм Sigma</t>
  </si>
  <si>
    <t>Валик малярний велюровий 47*180мм  Sigma</t>
  </si>
  <si>
    <t>Валик малярний велюровий 47*250 мм</t>
  </si>
  <si>
    <t>Валик малярний велюровий15*150мм Sigma</t>
  </si>
  <si>
    <t>Вапно-паста 4кг</t>
  </si>
  <si>
    <t>Вироби металопластикові</t>
  </si>
  <si>
    <t>м2</t>
  </si>
  <si>
    <t>Грунтівка</t>
  </si>
  <si>
    <t>Дюбель швидкий млнтаж грибок 6*60 (100 шт)</t>
  </si>
  <si>
    <t>уп.</t>
  </si>
  <si>
    <t>Емаль 2,8 кг</t>
  </si>
  <si>
    <t>Емаль ПФ 2,8кг</t>
  </si>
  <si>
    <t>бан.</t>
  </si>
  <si>
    <t>Емаль ПФ-266 д/п МІКС червоно-коричнева 2,8кг</t>
  </si>
  <si>
    <t>Емаль алкідна МІКС біла 2,8кг</t>
  </si>
  <si>
    <t>Заглушка для плінтуса</t>
  </si>
  <si>
    <t>Заглушка ліва Premium decor  матова 60 мм дуб престиж</t>
  </si>
  <si>
    <t>Заглушка права Premium decor  матова 60 мм дуб престиж</t>
  </si>
  <si>
    <t>Зварювальний дріт Св-08а</t>
  </si>
  <si>
    <t>кг</t>
  </si>
  <si>
    <t>Змішувач гусак</t>
  </si>
  <si>
    <t>Карбід кальцію</t>
  </si>
  <si>
    <t>Кисень газ</t>
  </si>
  <si>
    <t>Клей для шпалер METYLAN  універсал преміум 250г</t>
  </si>
  <si>
    <t>Кляймер для МДФ (100 шт)</t>
  </si>
  <si>
    <t>Кран кульовий ДУ 32 1 1/4</t>
  </si>
  <si>
    <t>Кран кульовий ДУ 40 1 1/2</t>
  </si>
  <si>
    <t>Круг відрізний арм 115/1,6/22</t>
  </si>
  <si>
    <t>Кут внутрішній Premium decor  матова 60 мм дуб престиж</t>
  </si>
  <si>
    <t>Кут внутрішній для плінтуса</t>
  </si>
  <si>
    <t>Кут зовнішній для плінтуса</t>
  </si>
  <si>
    <t>Кут універсальний ОМіС 2600мм Дуб</t>
  </si>
  <si>
    <t>Куточок перфорований 2,5м</t>
  </si>
  <si>
    <t>МДФ ОМіС 148*2600мм Дуб</t>
  </si>
  <si>
    <t>Пензель флейцевий стандарт 1,5 Sigma</t>
  </si>
  <si>
    <t>Пензель флейцевий стандарт 2.0 Sigma</t>
  </si>
  <si>
    <t>Пензель флейцевий стандарт 2.5 Sigma</t>
  </si>
  <si>
    <t>Плінтус</t>
  </si>
  <si>
    <t>Плінтус Premium decor Матовий 60мм дуб престиж</t>
  </si>
  <si>
    <t>Плоскогубці</t>
  </si>
  <si>
    <t>Профіль UD- 27 4000мм 18шт/уп</t>
  </si>
  <si>
    <t>Профіль СД -60 (12 шт/уп)</t>
  </si>
  <si>
    <t>Рейка 20*30 (60 м.п/уп)</t>
  </si>
  <si>
    <t>м/п</t>
  </si>
  <si>
    <t>С-панель 10 мм односторонній</t>
  </si>
  <si>
    <t>Сітка абразивна 105*280мм 5л. зерн.220</t>
  </si>
  <si>
    <t>СТ-17 10л грунтівка глибокопроникаюча</t>
  </si>
  <si>
    <t>СТ-52 10л Фарба акрилова для внутр. работ белая</t>
  </si>
  <si>
    <t>Саморіз гк/дерево 3,5*45 (уп-500шт)</t>
  </si>
  <si>
    <t>Скло віконне</t>
  </si>
  <si>
    <t>Стартовий профіль 8 мм горіх Суми</t>
  </si>
  <si>
    <t>Стрічка серпянка 75мм*45м</t>
  </si>
  <si>
    <t>Фарба водоемульсійна Ролакс ФАСАД</t>
  </si>
  <si>
    <t>Цемент М 400 25кг</t>
  </si>
  <si>
    <t>мешки</t>
  </si>
  <si>
    <t>Шпатель</t>
  </si>
  <si>
    <t>Шпатлівка НР Фініш 25кг(40шт / поддон)</t>
  </si>
  <si>
    <t>Штукатурка НР Старт 30кг(40шт / поддон)</t>
  </si>
  <si>
    <t>Штукатурка старт</t>
  </si>
  <si>
    <t>Штукатурка фініш</t>
  </si>
  <si>
    <t>Скло (0,60 х 0,68)  0,408 м.кв.</t>
  </si>
  <si>
    <t>1513/1</t>
  </si>
  <si>
    <t>РАЗОМ:</t>
  </si>
  <si>
    <t>А.С. Бончак</t>
  </si>
  <si>
    <t>С.К. Погоріла</t>
  </si>
  <si>
    <t>І.Є.Галузинська</t>
  </si>
  <si>
    <t>О.Г.дорохова</t>
  </si>
  <si>
    <t>А.В.Антонюк</t>
  </si>
  <si>
    <t>]</t>
  </si>
  <si>
    <t xml:space="preserve">О.Є. Дудко </t>
  </si>
  <si>
    <t>29.06.2017р. № 15 а/п</t>
  </si>
  <si>
    <t xml:space="preserve"> 03.07.2017 р.</t>
  </si>
  <si>
    <t>03.07.2017р.</t>
  </si>
  <si>
    <t>Чотириста дев`яносто вісім цілих дев`ятсот сорок чотири тисячних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</si>
</sst>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000"/>
  </numFmts>
  <fonts count="15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i/>
      <sz val="10"/>
      <name val="Arial Narrow"/>
      <family val="2"/>
      <charset val="204"/>
    </font>
    <font>
      <sz val="12"/>
      <name val="Arial Narrow"/>
      <family val="2"/>
      <charset val="204"/>
    </font>
    <font>
      <i/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40">
    <xf numFmtId="0" fontId="0" fillId="0" borderId="0" xfId="0"/>
    <xf numFmtId="0" fontId="2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distributed" wrapText="1"/>
    </xf>
    <xf numFmtId="0" fontId="5" fillId="0" borderId="1" xfId="0" applyFont="1" applyBorder="1" applyAlignment="1">
      <alignment horizontal="center" vertical="distributed" wrapText="1"/>
    </xf>
    <xf numFmtId="0" fontId="6" fillId="0" borderId="0" xfId="0" applyFont="1" applyAlignment="1">
      <alignment horizontal="center" vertical="distributed" wrapText="1"/>
    </xf>
    <xf numFmtId="0" fontId="4" fillId="0" borderId="0" xfId="0" applyFont="1" applyAlignment="1">
      <alignment horizontal="center"/>
    </xf>
    <xf numFmtId="0" fontId="7" fillId="0" borderId="2" xfId="0" applyFont="1" applyBorder="1"/>
    <xf numFmtId="0" fontId="2" fillId="0" borderId="2" xfId="0" applyFont="1" applyBorder="1"/>
    <xf numFmtId="0" fontId="2" fillId="0" borderId="2" xfId="0" applyFont="1" applyBorder="1" applyAlignment="1"/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2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10" fillId="0" borderId="2" xfId="0" applyFont="1" applyBorder="1"/>
    <xf numFmtId="0" fontId="6" fillId="0" borderId="0" xfId="0" applyFont="1"/>
    <xf numFmtId="0" fontId="6" fillId="0" borderId="0" xfId="0" applyFont="1" applyBorder="1" applyAlignment="1"/>
    <xf numFmtId="0" fontId="4" fillId="0" borderId="0" xfId="0" applyFont="1" applyAlignment="1"/>
    <xf numFmtId="0" fontId="9" fillId="0" borderId="0" xfId="0" applyFont="1" applyBorder="1" applyAlignment="1"/>
    <xf numFmtId="0" fontId="5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49" fontId="10" fillId="0" borderId="2" xfId="0" applyNumberFormat="1" applyFont="1" applyBorder="1" applyAlignment="1"/>
    <xf numFmtId="0" fontId="4" fillId="0" borderId="5" xfId="0" applyFont="1" applyBorder="1"/>
    <xf numFmtId="0" fontId="4" fillId="0" borderId="0" xfId="0" applyFont="1" applyAlignment="1">
      <alignment horizontal="right"/>
    </xf>
    <xf numFmtId="0" fontId="3" fillId="0" borderId="2" xfId="0" applyFont="1" applyBorder="1" applyAlignment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7" fillId="0" borderId="0" xfId="0" applyFont="1" applyBorder="1" applyAlignme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2" fillId="0" borderId="5" xfId="0" applyFont="1" applyBorder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/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0" borderId="0" xfId="0" applyFont="1" applyBorder="1" applyAlignment="1"/>
    <xf numFmtId="4" fontId="0" fillId="0" borderId="0" xfId="0" applyNumberFormat="1"/>
    <xf numFmtId="0" fontId="0" fillId="0" borderId="0" xfId="0" applyBorder="1"/>
    <xf numFmtId="49" fontId="10" fillId="0" borderId="6" xfId="0" applyNumberFormat="1" applyFont="1" applyBorder="1" applyAlignment="1">
      <alignment horizontal="left"/>
    </xf>
    <xf numFmtId="4" fontId="12" fillId="0" borderId="0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vertical="center"/>
    </xf>
    <xf numFmtId="165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3" fillId="0" borderId="10" xfId="0" applyFont="1" applyBorder="1" applyAlignment="1">
      <alignment horizontal="left"/>
    </xf>
    <xf numFmtId="0" fontId="2" fillId="0" borderId="10" xfId="0" applyFont="1" applyBorder="1" applyAlignment="1"/>
    <xf numFmtId="0" fontId="2" fillId="0" borderId="10" xfId="0" applyFont="1" applyBorder="1"/>
    <xf numFmtId="0" fontId="3" fillId="0" borderId="10" xfId="0" applyFont="1" applyBorder="1"/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/>
    <xf numFmtId="165" fontId="2" fillId="0" borderId="11" xfId="0" applyNumberFormat="1" applyFont="1" applyBorder="1"/>
    <xf numFmtId="4" fontId="2" fillId="0" borderId="11" xfId="0" applyNumberFormat="1" applyFont="1" applyBorder="1"/>
    <xf numFmtId="0" fontId="2" fillId="0" borderId="12" xfId="0" applyFont="1" applyBorder="1"/>
    <xf numFmtId="165" fontId="2" fillId="0" borderId="12" xfId="0" applyNumberFormat="1" applyFont="1" applyBorder="1"/>
    <xf numFmtId="4" fontId="2" fillId="0" borderId="12" xfId="0" applyNumberFormat="1" applyFont="1" applyBorder="1"/>
    <xf numFmtId="4" fontId="12" fillId="0" borderId="0" xfId="0" applyNumberFormat="1" applyFont="1"/>
    <xf numFmtId="0" fontId="12" fillId="0" borderId="0" xfId="0" applyFont="1"/>
    <xf numFmtId="0" fontId="3" fillId="0" borderId="1" xfId="0" applyFont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0" fontId="1" fillId="0" borderId="0" xfId="0" applyFont="1" applyAlignment="1">
      <alignment horizontal="center"/>
    </xf>
    <xf numFmtId="164" fontId="2" fillId="0" borderId="0" xfId="0" applyNumberFormat="1" applyFont="1"/>
    <xf numFmtId="14" fontId="10" fillId="0" borderId="2" xfId="0" applyNumberFormat="1" applyFont="1" applyBorder="1" applyAlignment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distributed" wrapText="1"/>
    </xf>
    <xf numFmtId="0" fontId="3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4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/>
    <xf numFmtId="0" fontId="9" fillId="0" borderId="7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11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distributed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рдочка"/>
      <sheetName val="опись"/>
      <sheetName val="по рахункам"/>
    </sheetNames>
    <sheetDataSet>
      <sheetData sheetId="0"/>
      <sheetData sheetId="1">
        <row r="31">
          <cell r="C31" t="str">
            <v>Голова ліквідаційної комісії</v>
          </cell>
        </row>
        <row r="47">
          <cell r="B47" t="str">
            <v>03.07.2017Р.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view="pageLayout" topLeftCell="A22" zoomScaleNormal="100" workbookViewId="0">
      <selection activeCell="B16" sqref="B16:O16"/>
    </sheetView>
  </sheetViews>
  <sheetFormatPr defaultRowHeight="15.75"/>
  <cols>
    <col min="1" max="2" width="9.140625" style="14"/>
    <col min="3" max="3" width="9.85546875" style="14" bestFit="1" customWidth="1"/>
    <col min="4" max="4" width="4.42578125" style="14" customWidth="1"/>
    <col min="5" max="5" width="10.85546875" style="14" customWidth="1"/>
    <col min="6" max="6" width="11" style="14" customWidth="1"/>
    <col min="7" max="10" width="9.140625" style="14"/>
    <col min="11" max="11" width="6.140625" style="14" customWidth="1"/>
    <col min="12" max="16384" width="9.140625" style="14"/>
  </cols>
  <sheetData>
    <row r="1" spans="1:16" ht="16.5">
      <c r="A1" s="18" t="s">
        <v>59</v>
      </c>
      <c r="B1" s="17"/>
      <c r="C1" s="17"/>
      <c r="D1" s="17"/>
      <c r="E1" s="17"/>
      <c r="F1" s="17"/>
      <c r="M1" s="25" t="s">
        <v>46</v>
      </c>
    </row>
    <row r="2" spans="1:16">
      <c r="B2" s="115" t="s">
        <v>2</v>
      </c>
      <c r="C2" s="115"/>
      <c r="M2" s="25" t="s">
        <v>0</v>
      </c>
    </row>
    <row r="3" spans="1:16" ht="16.5" thickBot="1">
      <c r="M3" s="25" t="s">
        <v>1</v>
      </c>
    </row>
    <row r="4" spans="1:16" ht="17.25" thickBot="1">
      <c r="A4" s="26" t="s">
        <v>3</v>
      </c>
      <c r="B4" s="27"/>
      <c r="C4" s="27"/>
      <c r="D4" s="27"/>
      <c r="E4" s="55" t="s">
        <v>60</v>
      </c>
    </row>
    <row r="5" spans="1:16" ht="63.75" customHeight="1">
      <c r="A5" s="119" t="s">
        <v>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</row>
    <row r="6" spans="1:16">
      <c r="A6" s="119" t="s">
        <v>5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6" s="6" customFormat="1" ht="16.5">
      <c r="A7" s="120" t="s">
        <v>144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</row>
    <row r="8" spans="1:16" s="16" customFormat="1" ht="10.5" customHeight="1">
      <c r="A8" s="121" t="s">
        <v>6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</row>
    <row r="9" spans="1:16" s="6" customFormat="1" ht="24.75" customHeight="1">
      <c r="A9" s="116" t="s">
        <v>33</v>
      </c>
      <c r="B9" s="116"/>
      <c r="C9" s="116"/>
      <c r="D9" s="116"/>
      <c r="E9" s="116"/>
      <c r="F9" s="57" t="s">
        <v>143</v>
      </c>
      <c r="G9" s="17"/>
      <c r="H9" s="23" t="s">
        <v>34</v>
      </c>
      <c r="I9" s="23"/>
      <c r="J9" s="23"/>
      <c r="K9" s="23"/>
      <c r="L9" s="23"/>
      <c r="M9" s="23"/>
      <c r="N9" s="23"/>
      <c r="O9" s="23"/>
    </row>
    <row r="10" spans="1:16" s="6" customFormat="1" ht="19.5" customHeight="1">
      <c r="B10" s="23"/>
      <c r="C10" s="23"/>
      <c r="D10" s="32" t="s">
        <v>48</v>
      </c>
      <c r="E10" s="57" t="s">
        <v>61</v>
      </c>
      <c r="F10" s="17"/>
      <c r="G10" s="17"/>
      <c r="H10" s="17"/>
      <c r="I10" s="17"/>
      <c r="J10" s="18"/>
      <c r="K10" s="18"/>
      <c r="L10" s="117"/>
      <c r="M10" s="117"/>
      <c r="N10" s="117"/>
      <c r="O10" s="117"/>
      <c r="P10" s="117"/>
    </row>
    <row r="11" spans="1:16" s="16" customFormat="1" ht="12.75">
      <c r="E11" s="122" t="s">
        <v>7</v>
      </c>
      <c r="F11" s="122"/>
      <c r="L11" s="118"/>
      <c r="M11" s="118"/>
      <c r="N11" s="118"/>
      <c r="O11" s="118"/>
      <c r="P11" s="118"/>
    </row>
    <row r="12" spans="1:16" s="6" customFormat="1" ht="16.5">
      <c r="A12" s="116" t="s">
        <v>36</v>
      </c>
      <c r="B12" s="116"/>
      <c r="C12" s="57" t="s">
        <v>59</v>
      </c>
      <c r="D12" s="19"/>
      <c r="E12" s="19"/>
      <c r="F12" s="19"/>
      <c r="G12" s="19"/>
      <c r="H12" s="19"/>
      <c r="I12" s="19"/>
      <c r="J12" s="19"/>
    </row>
    <row r="13" spans="1:16" s="6" customFormat="1" ht="10.5" customHeight="1">
      <c r="A13" s="28"/>
      <c r="B13" s="28"/>
      <c r="C13" s="125" t="s">
        <v>55</v>
      </c>
      <c r="D13" s="125"/>
      <c r="E13" s="125"/>
      <c r="F13" s="125"/>
    </row>
    <row r="14" spans="1:16" ht="29.25" customHeight="1">
      <c r="A14" s="124" t="s">
        <v>35</v>
      </c>
      <c r="B14" s="124"/>
      <c r="C14" s="89">
        <v>42917</v>
      </c>
      <c r="D14" s="17"/>
      <c r="E14" s="17"/>
    </row>
    <row r="15" spans="1:16" s="6" customFormat="1" ht="31.5" customHeight="1">
      <c r="A15" s="119" t="s">
        <v>8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</row>
    <row r="16" spans="1:16" s="6" customFormat="1" ht="19.5" customHeight="1">
      <c r="B16" s="123" t="s">
        <v>45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</row>
    <row r="17" spans="1:15" s="6" customFormat="1" ht="16.5">
      <c r="A17" s="28" t="s">
        <v>44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5" s="6" customFormat="1" ht="16.5"/>
    <row r="19" spans="1:15" s="6" customFormat="1" ht="16.5">
      <c r="B19" s="6" t="s">
        <v>9</v>
      </c>
    </row>
    <row r="20" spans="1:15" s="6" customFormat="1" ht="21" customHeight="1">
      <c r="A20" s="29"/>
      <c r="B20" s="17" t="s">
        <v>62</v>
      </c>
      <c r="C20" s="18"/>
      <c r="D20" s="18"/>
      <c r="E20" s="18"/>
      <c r="F20" s="18"/>
      <c r="H20" s="19"/>
      <c r="I20" s="19"/>
      <c r="J20" s="19"/>
      <c r="L20" s="20" t="s">
        <v>63</v>
      </c>
      <c r="M20" s="19"/>
      <c r="N20" s="19"/>
      <c r="O20" s="19"/>
    </row>
    <row r="21" spans="1:15" s="16" customFormat="1" ht="12.75" customHeight="1">
      <c r="B21" s="24" t="s">
        <v>10</v>
      </c>
      <c r="C21" s="24"/>
      <c r="D21" s="24"/>
      <c r="E21" s="24"/>
      <c r="F21" s="24"/>
      <c r="H21" s="16" t="s">
        <v>11</v>
      </c>
      <c r="L21" s="16" t="s">
        <v>12</v>
      </c>
    </row>
    <row r="22" spans="1:15" s="6" customFormat="1" ht="16.5"/>
    <row r="23" spans="1:15" s="6" customFormat="1" ht="16.5">
      <c r="A23" s="116" t="s">
        <v>13</v>
      </c>
      <c r="B23" s="116"/>
      <c r="C23" s="116"/>
      <c r="D23" s="30" t="s">
        <v>145</v>
      </c>
      <c r="E23" s="30"/>
      <c r="F23" s="30"/>
    </row>
    <row r="24" spans="1:15" s="6" customFormat="1" ht="16.5">
      <c r="A24" s="116" t="s">
        <v>14</v>
      </c>
      <c r="B24" s="116"/>
      <c r="C24" s="116"/>
      <c r="D24" s="30" t="s">
        <v>145</v>
      </c>
      <c r="E24" s="30"/>
      <c r="F24" s="30"/>
    </row>
    <row r="25" spans="1:15" s="6" customFormat="1" ht="16.5">
      <c r="A25" s="31"/>
      <c r="B25" s="31"/>
      <c r="C25" s="31"/>
      <c r="D25" s="31"/>
    </row>
    <row r="26" spans="1:15" s="21" customFormat="1" ht="12.75">
      <c r="A26" s="21" t="s">
        <v>56</v>
      </c>
    </row>
  </sheetData>
  <mergeCells count="16">
    <mergeCell ref="B2:C2"/>
    <mergeCell ref="A23:C23"/>
    <mergeCell ref="A24:C24"/>
    <mergeCell ref="L10:P10"/>
    <mergeCell ref="L11:P11"/>
    <mergeCell ref="A15:P15"/>
    <mergeCell ref="A7:P7"/>
    <mergeCell ref="A8:P8"/>
    <mergeCell ref="E11:F11"/>
    <mergeCell ref="B16:O16"/>
    <mergeCell ref="A14:B14"/>
    <mergeCell ref="A9:E9"/>
    <mergeCell ref="A5:P5"/>
    <mergeCell ref="A6:P6"/>
    <mergeCell ref="A12:B12"/>
    <mergeCell ref="C13:F13"/>
  </mergeCells>
  <phoneticPr fontId="0" type="noConversion"/>
  <printOptions horizontalCentered="1"/>
  <pageMargins left="0.23622047244094491" right="0.23622047244094491" top="0.39370078740157483" bottom="0.27559055118110237" header="0.39370078740157483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5"/>
  <sheetViews>
    <sheetView showZeros="0" tabSelected="1" view="pageLayout" topLeftCell="A90" zoomScaleNormal="100" zoomScaleSheetLayoutView="115" workbookViewId="0">
      <selection activeCell="I87" sqref="I87"/>
    </sheetView>
  </sheetViews>
  <sheetFormatPr defaultRowHeight="15.75"/>
  <cols>
    <col min="1" max="1" width="6.140625" style="14" customWidth="1"/>
    <col min="2" max="2" width="9.85546875" style="14" customWidth="1"/>
    <col min="3" max="3" width="35.28515625" style="14" customWidth="1"/>
    <col min="4" max="4" width="10.7109375" style="14" customWidth="1"/>
    <col min="5" max="5" width="5.7109375" style="14" customWidth="1"/>
    <col min="6" max="11" width="11.140625" style="14" customWidth="1"/>
    <col min="12" max="12" width="3.7109375" style="14" customWidth="1"/>
    <col min="13" max="16384" width="9.140625" style="14"/>
  </cols>
  <sheetData>
    <row r="1" spans="1:12" s="6" customFormat="1" ht="16.5">
      <c r="A1" s="107" t="s">
        <v>15</v>
      </c>
      <c r="B1" s="107"/>
      <c r="C1" s="107"/>
      <c r="D1" s="107"/>
      <c r="E1" s="108"/>
      <c r="F1" s="107"/>
      <c r="G1" s="107"/>
      <c r="H1" s="107"/>
      <c r="I1" s="107"/>
      <c r="J1" s="107"/>
      <c r="K1" s="107"/>
      <c r="L1" s="107"/>
    </row>
    <row r="2" spans="1:12" s="7" customFormat="1" ht="34.5" customHeight="1">
      <c r="A2" s="132" t="s">
        <v>16</v>
      </c>
      <c r="B2" s="132" t="s">
        <v>17</v>
      </c>
      <c r="C2" s="134" t="s">
        <v>18</v>
      </c>
      <c r="D2" s="134"/>
      <c r="E2" s="131" t="s">
        <v>20</v>
      </c>
      <c r="F2" s="134" t="s">
        <v>21</v>
      </c>
      <c r="G2" s="134"/>
      <c r="H2" s="134"/>
      <c r="I2" s="134" t="s">
        <v>57</v>
      </c>
      <c r="J2" s="134"/>
      <c r="K2" s="134"/>
      <c r="L2" s="131" t="s">
        <v>25</v>
      </c>
    </row>
    <row r="3" spans="1:12" s="7" customFormat="1" ht="38.25" customHeight="1">
      <c r="A3" s="132"/>
      <c r="B3" s="132"/>
      <c r="C3" s="91" t="s">
        <v>19</v>
      </c>
      <c r="D3" s="8" t="s">
        <v>43</v>
      </c>
      <c r="E3" s="131"/>
      <c r="F3" s="91" t="s">
        <v>22</v>
      </c>
      <c r="G3" s="91" t="s">
        <v>23</v>
      </c>
      <c r="H3" s="91" t="s">
        <v>24</v>
      </c>
      <c r="I3" s="91" t="s">
        <v>22</v>
      </c>
      <c r="J3" s="91" t="s">
        <v>23</v>
      </c>
      <c r="K3" s="91" t="s">
        <v>24</v>
      </c>
      <c r="L3" s="131"/>
    </row>
    <row r="4" spans="1:12" s="9" customFormat="1" ht="12.75">
      <c r="A4" s="91">
        <v>1</v>
      </c>
      <c r="B4" s="91">
        <v>2</v>
      </c>
      <c r="C4" s="91">
        <v>3</v>
      </c>
      <c r="D4" s="91">
        <v>4</v>
      </c>
      <c r="E4" s="91">
        <v>5</v>
      </c>
      <c r="F4" s="91">
        <v>6</v>
      </c>
      <c r="G4" s="91">
        <v>7</v>
      </c>
      <c r="H4" s="91">
        <v>8</v>
      </c>
      <c r="I4" s="91">
        <v>9</v>
      </c>
      <c r="J4" s="91">
        <v>10</v>
      </c>
      <c r="K4" s="91">
        <v>11</v>
      </c>
      <c r="L4" s="91">
        <v>12</v>
      </c>
    </row>
    <row r="5" spans="1:12" s="10" customFormat="1" ht="16.5">
      <c r="A5" s="109">
        <v>1</v>
      </c>
      <c r="B5" s="110">
        <v>1513</v>
      </c>
      <c r="C5" s="111" t="s">
        <v>68</v>
      </c>
      <c r="D5" s="109"/>
      <c r="E5" s="109" t="s">
        <v>69</v>
      </c>
      <c r="F5" s="112">
        <v>200</v>
      </c>
      <c r="G5" s="112">
        <v>0.18</v>
      </c>
      <c r="H5" s="113">
        <v>36</v>
      </c>
      <c r="I5" s="112">
        <v>200</v>
      </c>
      <c r="J5" s="112">
        <v>0.18</v>
      </c>
      <c r="K5" s="113">
        <v>36</v>
      </c>
      <c r="L5" s="1" t="s">
        <v>70</v>
      </c>
    </row>
    <row r="6" spans="1:12" s="10" customFormat="1" ht="16.5">
      <c r="A6" s="109">
        <v>2</v>
      </c>
      <c r="B6" s="110">
        <v>1513</v>
      </c>
      <c r="C6" s="111" t="s">
        <v>71</v>
      </c>
      <c r="D6" s="109"/>
      <c r="E6" s="109" t="s">
        <v>69</v>
      </c>
      <c r="F6" s="112">
        <v>1</v>
      </c>
      <c r="G6" s="112">
        <v>12.5</v>
      </c>
      <c r="H6" s="113">
        <v>12.5</v>
      </c>
      <c r="I6" s="112">
        <v>1</v>
      </c>
      <c r="J6" s="112">
        <v>12.5</v>
      </c>
      <c r="K6" s="113">
        <v>12.5</v>
      </c>
      <c r="L6" s="1" t="s">
        <v>70</v>
      </c>
    </row>
    <row r="7" spans="1:12" s="10" customFormat="1" ht="16.5">
      <c r="A7" s="109">
        <v>3</v>
      </c>
      <c r="B7" s="110">
        <v>1513</v>
      </c>
      <c r="C7" s="111" t="s">
        <v>72</v>
      </c>
      <c r="D7" s="109"/>
      <c r="E7" s="109" t="s">
        <v>69</v>
      </c>
      <c r="F7" s="112">
        <v>3</v>
      </c>
      <c r="G7" s="112">
        <v>23.38</v>
      </c>
      <c r="H7" s="113">
        <v>70.14</v>
      </c>
      <c r="I7" s="112">
        <v>3</v>
      </c>
      <c r="J7" s="112">
        <v>23.38</v>
      </c>
      <c r="K7" s="113">
        <v>70.14</v>
      </c>
      <c r="L7" s="1" t="s">
        <v>70</v>
      </c>
    </row>
    <row r="8" spans="1:12" s="10" customFormat="1" ht="16.5">
      <c r="A8" s="109">
        <v>4</v>
      </c>
      <c r="B8" s="110">
        <v>1513</v>
      </c>
      <c r="C8" s="111" t="s">
        <v>73</v>
      </c>
      <c r="D8" s="109"/>
      <c r="E8" s="109" t="s">
        <v>69</v>
      </c>
      <c r="F8" s="112">
        <v>2</v>
      </c>
      <c r="G8" s="112">
        <v>4.7699999999999996</v>
      </c>
      <c r="H8" s="113">
        <v>9.5399999999999991</v>
      </c>
      <c r="I8" s="112">
        <v>2</v>
      </c>
      <c r="J8" s="112">
        <v>4.7699999999999996</v>
      </c>
      <c r="K8" s="113">
        <v>9.5399999999999991</v>
      </c>
      <c r="L8" s="1" t="s">
        <v>70</v>
      </c>
    </row>
    <row r="9" spans="1:12" s="10" customFormat="1" ht="16.5">
      <c r="A9" s="109">
        <v>5</v>
      </c>
      <c r="B9" s="110">
        <v>1513</v>
      </c>
      <c r="C9" s="111" t="s">
        <v>74</v>
      </c>
      <c r="D9" s="109"/>
      <c r="E9" s="109" t="s">
        <v>69</v>
      </c>
      <c r="F9" s="112">
        <v>6</v>
      </c>
      <c r="G9" s="112">
        <v>23.42</v>
      </c>
      <c r="H9" s="113">
        <v>140.52000000000001</v>
      </c>
      <c r="I9" s="112">
        <v>6</v>
      </c>
      <c r="J9" s="112">
        <v>23.42</v>
      </c>
      <c r="K9" s="113">
        <v>140.52000000000001</v>
      </c>
      <c r="L9" s="1" t="s">
        <v>70</v>
      </c>
    </row>
    <row r="10" spans="1:12" s="10" customFormat="1" ht="16.5">
      <c r="A10" s="109">
        <v>6</v>
      </c>
      <c r="B10" s="110">
        <v>1513</v>
      </c>
      <c r="C10" s="111" t="s">
        <v>75</v>
      </c>
      <c r="D10" s="109"/>
      <c r="E10" s="109" t="s">
        <v>69</v>
      </c>
      <c r="F10" s="112">
        <v>2</v>
      </c>
      <c r="G10" s="112">
        <v>39.9</v>
      </c>
      <c r="H10" s="113">
        <v>79.8</v>
      </c>
      <c r="I10" s="112">
        <v>2</v>
      </c>
      <c r="J10" s="112">
        <v>39.9</v>
      </c>
      <c r="K10" s="113">
        <v>79.8</v>
      </c>
      <c r="L10" s="1" t="s">
        <v>70</v>
      </c>
    </row>
    <row r="11" spans="1:12" s="10" customFormat="1" ht="16.5">
      <c r="A11" s="109">
        <v>7</v>
      </c>
      <c r="B11" s="110">
        <v>1513</v>
      </c>
      <c r="C11" s="111" t="s">
        <v>76</v>
      </c>
      <c r="D11" s="109"/>
      <c r="E11" s="109" t="s">
        <v>69</v>
      </c>
      <c r="F11" s="112">
        <v>2</v>
      </c>
      <c r="G11" s="112">
        <v>5.64</v>
      </c>
      <c r="H11" s="113">
        <v>11.28</v>
      </c>
      <c r="I11" s="112">
        <v>2</v>
      </c>
      <c r="J11" s="112">
        <v>5.64</v>
      </c>
      <c r="K11" s="113">
        <v>11.28</v>
      </c>
      <c r="L11" s="1" t="s">
        <v>70</v>
      </c>
    </row>
    <row r="12" spans="1:12" s="10" customFormat="1" ht="16.5">
      <c r="A12" s="109">
        <v>8</v>
      </c>
      <c r="B12" s="110">
        <v>1513</v>
      </c>
      <c r="C12" s="111" t="s">
        <v>77</v>
      </c>
      <c r="D12" s="109"/>
      <c r="E12" s="109" t="s">
        <v>69</v>
      </c>
      <c r="F12" s="112">
        <v>4</v>
      </c>
      <c r="G12" s="112">
        <v>18</v>
      </c>
      <c r="H12" s="113">
        <v>72</v>
      </c>
      <c r="I12" s="112">
        <v>4</v>
      </c>
      <c r="J12" s="112">
        <v>18</v>
      </c>
      <c r="K12" s="113">
        <v>72</v>
      </c>
      <c r="L12" s="1" t="s">
        <v>70</v>
      </c>
    </row>
    <row r="13" spans="1:12" s="10" customFormat="1" ht="16.5">
      <c r="A13" s="109">
        <v>9</v>
      </c>
      <c r="B13" s="110">
        <v>1513</v>
      </c>
      <c r="C13" s="111" t="s">
        <v>78</v>
      </c>
      <c r="D13" s="109"/>
      <c r="E13" s="109" t="s">
        <v>79</v>
      </c>
      <c r="F13" s="112">
        <v>13.01</v>
      </c>
      <c r="G13" s="112">
        <v>3015.38</v>
      </c>
      <c r="H13" s="113">
        <v>39230.15</v>
      </c>
      <c r="I13" s="112">
        <v>13.01</v>
      </c>
      <c r="J13" s="112">
        <f>G13</f>
        <v>3015.38</v>
      </c>
      <c r="K13" s="113">
        <f>H13</f>
        <v>39230.15</v>
      </c>
      <c r="L13" s="1" t="s">
        <v>70</v>
      </c>
    </row>
    <row r="14" spans="1:12" s="10" customFormat="1" ht="16.5">
      <c r="A14" s="109">
        <v>10</v>
      </c>
      <c r="B14" s="110">
        <v>1513</v>
      </c>
      <c r="C14" s="111" t="s">
        <v>80</v>
      </c>
      <c r="D14" s="109"/>
      <c r="E14" s="109" t="s">
        <v>69</v>
      </c>
      <c r="F14" s="112">
        <v>2</v>
      </c>
      <c r="G14" s="112">
        <v>107</v>
      </c>
      <c r="H14" s="113">
        <v>214</v>
      </c>
      <c r="I14" s="112">
        <v>2</v>
      </c>
      <c r="J14" s="112">
        <v>107</v>
      </c>
      <c r="K14" s="113">
        <v>214</v>
      </c>
      <c r="L14" s="1" t="s">
        <v>70</v>
      </c>
    </row>
    <row r="15" spans="1:12" s="10" customFormat="1" ht="16.5">
      <c r="A15" s="109">
        <v>11</v>
      </c>
      <c r="B15" s="110">
        <v>1513</v>
      </c>
      <c r="C15" s="111" t="s">
        <v>81</v>
      </c>
      <c r="D15" s="109"/>
      <c r="E15" s="109" t="s">
        <v>82</v>
      </c>
      <c r="F15" s="112">
        <v>1</v>
      </c>
      <c r="G15" s="112">
        <v>30</v>
      </c>
      <c r="H15" s="113">
        <v>30</v>
      </c>
      <c r="I15" s="112">
        <v>1</v>
      </c>
      <c r="J15" s="112">
        <v>30</v>
      </c>
      <c r="K15" s="113">
        <v>30</v>
      </c>
      <c r="L15" s="1" t="s">
        <v>70</v>
      </c>
    </row>
    <row r="16" spans="1:12" s="10" customFormat="1" ht="16.5">
      <c r="A16" s="109">
        <v>12</v>
      </c>
      <c r="B16" s="110">
        <v>1513</v>
      </c>
      <c r="C16" s="111" t="s">
        <v>83</v>
      </c>
      <c r="D16" s="109"/>
      <c r="E16" s="109" t="s">
        <v>69</v>
      </c>
      <c r="F16" s="112">
        <v>2</v>
      </c>
      <c r="G16" s="112">
        <v>105</v>
      </c>
      <c r="H16" s="113">
        <v>210</v>
      </c>
      <c r="I16" s="112">
        <v>2</v>
      </c>
      <c r="J16" s="112">
        <v>105</v>
      </c>
      <c r="K16" s="113">
        <v>210</v>
      </c>
      <c r="L16" s="1" t="s">
        <v>70</v>
      </c>
    </row>
    <row r="17" spans="1:12" s="10" customFormat="1" ht="16.5">
      <c r="A17" s="109">
        <v>13</v>
      </c>
      <c r="B17" s="110">
        <v>1513</v>
      </c>
      <c r="C17" s="111" t="s">
        <v>84</v>
      </c>
      <c r="D17" s="109"/>
      <c r="E17" s="109" t="s">
        <v>85</v>
      </c>
      <c r="F17" s="112">
        <v>2</v>
      </c>
      <c r="G17" s="112">
        <v>100</v>
      </c>
      <c r="H17" s="113">
        <v>200</v>
      </c>
      <c r="I17" s="112">
        <v>2</v>
      </c>
      <c r="J17" s="112">
        <v>100</v>
      </c>
      <c r="K17" s="113">
        <v>200</v>
      </c>
      <c r="L17" s="1" t="s">
        <v>70</v>
      </c>
    </row>
    <row r="18" spans="1:12" s="10" customFormat="1" ht="25.5">
      <c r="A18" s="109">
        <v>14</v>
      </c>
      <c r="B18" s="110">
        <v>1513</v>
      </c>
      <c r="C18" s="111" t="s">
        <v>86</v>
      </c>
      <c r="D18" s="109"/>
      <c r="E18" s="109" t="s">
        <v>69</v>
      </c>
      <c r="F18" s="112">
        <v>52</v>
      </c>
      <c r="G18" s="112">
        <v>155.31</v>
      </c>
      <c r="H18" s="113">
        <v>8076.12</v>
      </c>
      <c r="I18" s="112">
        <v>52</v>
      </c>
      <c r="J18" s="112">
        <v>155.31</v>
      </c>
      <c r="K18" s="113">
        <v>8076.12</v>
      </c>
      <c r="L18" s="1" t="s">
        <v>70</v>
      </c>
    </row>
    <row r="19" spans="1:12" s="10" customFormat="1" ht="16.5">
      <c r="A19" s="109">
        <v>15</v>
      </c>
      <c r="B19" s="110">
        <v>1513</v>
      </c>
      <c r="C19" s="111" t="s">
        <v>87</v>
      </c>
      <c r="D19" s="109"/>
      <c r="E19" s="109" t="s">
        <v>69</v>
      </c>
      <c r="F19" s="112">
        <v>6</v>
      </c>
      <c r="G19" s="112">
        <v>167.4</v>
      </c>
      <c r="H19" s="113">
        <v>1004.4</v>
      </c>
      <c r="I19" s="112">
        <v>6</v>
      </c>
      <c r="J19" s="112">
        <v>167.4</v>
      </c>
      <c r="K19" s="113">
        <v>1004.4</v>
      </c>
      <c r="L19" s="1" t="s">
        <v>70</v>
      </c>
    </row>
    <row r="20" spans="1:12" s="10" customFormat="1" ht="16.5">
      <c r="A20" s="109">
        <v>16</v>
      </c>
      <c r="B20" s="110">
        <v>1513</v>
      </c>
      <c r="C20" s="111" t="s">
        <v>88</v>
      </c>
      <c r="D20" s="109"/>
      <c r="E20" s="109" t="s">
        <v>69</v>
      </c>
      <c r="F20" s="112">
        <v>2</v>
      </c>
      <c r="G20" s="112">
        <v>4</v>
      </c>
      <c r="H20" s="113">
        <v>8</v>
      </c>
      <c r="I20" s="112">
        <v>2</v>
      </c>
      <c r="J20" s="112">
        <v>4</v>
      </c>
      <c r="K20" s="113">
        <v>8</v>
      </c>
      <c r="L20" s="1" t="s">
        <v>70</v>
      </c>
    </row>
    <row r="21" spans="1:12" s="10" customFormat="1" ht="25.5">
      <c r="A21" s="109">
        <v>17</v>
      </c>
      <c r="B21" s="110">
        <v>1513</v>
      </c>
      <c r="C21" s="111" t="s">
        <v>89</v>
      </c>
      <c r="D21" s="109"/>
      <c r="E21" s="109" t="s">
        <v>69</v>
      </c>
      <c r="F21" s="112">
        <v>2</v>
      </c>
      <c r="G21" s="112">
        <v>5.7</v>
      </c>
      <c r="H21" s="113">
        <v>11.4</v>
      </c>
      <c r="I21" s="112">
        <v>2</v>
      </c>
      <c r="J21" s="112">
        <v>5.7</v>
      </c>
      <c r="K21" s="113">
        <v>11.4</v>
      </c>
      <c r="L21" s="1" t="s">
        <v>70</v>
      </c>
    </row>
    <row r="22" spans="1:12" s="10" customFormat="1" ht="25.5">
      <c r="A22" s="109">
        <v>18</v>
      </c>
      <c r="B22" s="110">
        <v>1513</v>
      </c>
      <c r="C22" s="111" t="s">
        <v>90</v>
      </c>
      <c r="D22" s="109"/>
      <c r="E22" s="109" t="s">
        <v>69</v>
      </c>
      <c r="F22" s="112">
        <v>2</v>
      </c>
      <c r="G22" s="112">
        <v>5.7</v>
      </c>
      <c r="H22" s="113">
        <v>11.4</v>
      </c>
      <c r="I22" s="112">
        <v>2</v>
      </c>
      <c r="J22" s="112">
        <v>5.7</v>
      </c>
      <c r="K22" s="113">
        <v>11.4</v>
      </c>
      <c r="L22" s="1" t="s">
        <v>70</v>
      </c>
    </row>
    <row r="23" spans="1:12" s="10" customFormat="1" ht="16.5">
      <c r="A23" s="109">
        <v>19</v>
      </c>
      <c r="B23" s="110">
        <v>1513</v>
      </c>
      <c r="C23" s="111" t="s">
        <v>91</v>
      </c>
      <c r="D23" s="109"/>
      <c r="E23" s="109" t="s">
        <v>92</v>
      </c>
      <c r="F23" s="112">
        <v>0.4</v>
      </c>
      <c r="G23" s="112">
        <v>27</v>
      </c>
      <c r="H23" s="113">
        <v>10.8</v>
      </c>
      <c r="I23" s="112">
        <v>0.4</v>
      </c>
      <c r="J23" s="112">
        <v>27</v>
      </c>
      <c r="K23" s="113">
        <v>10.8</v>
      </c>
      <c r="L23" s="1" t="s">
        <v>70</v>
      </c>
    </row>
    <row r="24" spans="1:12" s="10" customFormat="1" ht="16.5">
      <c r="A24" s="109">
        <v>20</v>
      </c>
      <c r="B24" s="110">
        <v>1513</v>
      </c>
      <c r="C24" s="111" t="s">
        <v>93</v>
      </c>
      <c r="D24" s="109"/>
      <c r="E24" s="109" t="s">
        <v>69</v>
      </c>
      <c r="F24" s="112">
        <v>1</v>
      </c>
      <c r="G24" s="112">
        <v>470</v>
      </c>
      <c r="H24" s="113">
        <v>470</v>
      </c>
      <c r="I24" s="112">
        <v>1</v>
      </c>
      <c r="J24" s="112">
        <v>470</v>
      </c>
      <c r="K24" s="113">
        <v>470</v>
      </c>
      <c r="L24" s="1" t="s">
        <v>70</v>
      </c>
    </row>
    <row r="25" spans="1:12" s="73" customFormat="1" ht="16.5">
      <c r="A25" s="109">
        <v>21</v>
      </c>
      <c r="B25" s="110">
        <v>1513</v>
      </c>
      <c r="C25" s="111" t="s">
        <v>94</v>
      </c>
      <c r="D25" s="109"/>
      <c r="E25" s="109" t="s">
        <v>92</v>
      </c>
      <c r="F25" s="112">
        <v>3</v>
      </c>
      <c r="G25" s="112">
        <v>58</v>
      </c>
      <c r="H25" s="113">
        <v>174</v>
      </c>
      <c r="I25" s="112">
        <v>3</v>
      </c>
      <c r="J25" s="112">
        <v>58</v>
      </c>
      <c r="K25" s="113">
        <v>174</v>
      </c>
      <c r="L25" s="72"/>
    </row>
    <row r="26" spans="1:12" s="10" customFormat="1" ht="16.5">
      <c r="A26" s="109">
        <v>22</v>
      </c>
      <c r="B26" s="110">
        <v>1513</v>
      </c>
      <c r="C26" s="111" t="s">
        <v>95</v>
      </c>
      <c r="D26" s="109"/>
      <c r="E26" s="109" t="s">
        <v>92</v>
      </c>
      <c r="F26" s="112">
        <v>1.18</v>
      </c>
      <c r="G26" s="112">
        <v>12.88</v>
      </c>
      <c r="H26" s="113">
        <v>15.2</v>
      </c>
      <c r="I26" s="112">
        <v>1.18</v>
      </c>
      <c r="J26" s="112">
        <v>12.88</v>
      </c>
      <c r="K26" s="113">
        <v>15.2</v>
      </c>
      <c r="L26" s="1"/>
    </row>
    <row r="27" spans="1:12" s="10" customFormat="1" ht="25.5">
      <c r="A27" s="109">
        <v>23</v>
      </c>
      <c r="B27" s="110">
        <v>1513</v>
      </c>
      <c r="C27" s="111" t="s">
        <v>96</v>
      </c>
      <c r="D27" s="109"/>
      <c r="E27" s="109" t="s">
        <v>69</v>
      </c>
      <c r="F27" s="112">
        <v>2</v>
      </c>
      <c r="G27" s="112">
        <v>54.48</v>
      </c>
      <c r="H27" s="113">
        <v>108.96</v>
      </c>
      <c r="I27" s="112">
        <v>2</v>
      </c>
      <c r="J27" s="112">
        <v>54.48</v>
      </c>
      <c r="K27" s="113">
        <v>108.96</v>
      </c>
      <c r="L27" s="1"/>
    </row>
    <row r="28" spans="1:12" s="10" customFormat="1" ht="16.5">
      <c r="A28" s="109">
        <v>24</v>
      </c>
      <c r="B28" s="110">
        <v>1513</v>
      </c>
      <c r="C28" s="111" t="s">
        <v>97</v>
      </c>
      <c r="D28" s="109"/>
      <c r="E28" s="109" t="s">
        <v>82</v>
      </c>
      <c r="F28" s="112">
        <v>1</v>
      </c>
      <c r="G28" s="112">
        <v>21.91</v>
      </c>
      <c r="H28" s="113">
        <v>21.91</v>
      </c>
      <c r="I28" s="112">
        <v>1</v>
      </c>
      <c r="J28" s="112">
        <v>21.91</v>
      </c>
      <c r="K28" s="113">
        <v>21.91</v>
      </c>
      <c r="L28" s="114"/>
    </row>
    <row r="29" spans="1:12" s="10" customFormat="1" ht="16.5">
      <c r="A29" s="109">
        <v>25</v>
      </c>
      <c r="B29" s="110">
        <v>1513</v>
      </c>
      <c r="C29" s="111" t="s">
        <v>98</v>
      </c>
      <c r="D29" s="109"/>
      <c r="E29" s="109" t="s">
        <v>69</v>
      </c>
      <c r="F29" s="112">
        <v>1</v>
      </c>
      <c r="G29" s="112">
        <v>210</v>
      </c>
      <c r="H29" s="113">
        <v>210</v>
      </c>
      <c r="I29" s="112">
        <v>1</v>
      </c>
      <c r="J29" s="112">
        <v>210</v>
      </c>
      <c r="K29" s="113">
        <v>210</v>
      </c>
      <c r="L29" s="90"/>
    </row>
    <row r="30" spans="1:12" s="10" customFormat="1" ht="22.5" customHeight="1">
      <c r="A30" s="109">
        <v>26</v>
      </c>
      <c r="B30" s="110">
        <v>1513</v>
      </c>
      <c r="C30" s="111" t="s">
        <v>99</v>
      </c>
      <c r="D30" s="109"/>
      <c r="E30" s="109" t="s">
        <v>69</v>
      </c>
      <c r="F30" s="112">
        <v>1</v>
      </c>
      <c r="G30" s="112">
        <v>320</v>
      </c>
      <c r="H30" s="113">
        <v>320</v>
      </c>
      <c r="I30" s="112">
        <v>1</v>
      </c>
      <c r="J30" s="112">
        <v>320</v>
      </c>
      <c r="K30" s="113">
        <v>320</v>
      </c>
      <c r="L30" s="90"/>
    </row>
    <row r="31" spans="1:12" s="10" customFormat="1" ht="16.5">
      <c r="A31" s="109">
        <v>27</v>
      </c>
      <c r="B31" s="110">
        <v>1513</v>
      </c>
      <c r="C31" s="111" t="s">
        <v>100</v>
      </c>
      <c r="D31" s="109"/>
      <c r="E31" s="109" t="s">
        <v>69</v>
      </c>
      <c r="F31" s="112">
        <v>1</v>
      </c>
      <c r="G31" s="112">
        <v>12.5</v>
      </c>
      <c r="H31" s="113">
        <v>12.5</v>
      </c>
      <c r="I31" s="112">
        <v>1</v>
      </c>
      <c r="J31" s="112">
        <v>12.5</v>
      </c>
      <c r="K31" s="113">
        <v>12.5</v>
      </c>
      <c r="L31" s="91"/>
    </row>
    <row r="32" spans="1:12" s="10" customFormat="1" ht="25.5">
      <c r="A32" s="109">
        <v>28</v>
      </c>
      <c r="B32" s="110">
        <v>1513</v>
      </c>
      <c r="C32" s="111" t="s">
        <v>101</v>
      </c>
      <c r="D32" s="109"/>
      <c r="E32" s="109" t="s">
        <v>69</v>
      </c>
      <c r="F32" s="112">
        <v>3</v>
      </c>
      <c r="G32" s="112">
        <v>6.6</v>
      </c>
      <c r="H32" s="113">
        <v>19.8</v>
      </c>
      <c r="I32" s="112">
        <v>3</v>
      </c>
      <c r="J32" s="112">
        <v>6.6</v>
      </c>
      <c r="K32" s="113">
        <v>19.8</v>
      </c>
      <c r="L32" s="1" t="s">
        <v>70</v>
      </c>
    </row>
    <row r="33" spans="1:12" s="10" customFormat="1" ht="16.5">
      <c r="A33" s="109">
        <v>29</v>
      </c>
      <c r="B33" s="110">
        <v>1513</v>
      </c>
      <c r="C33" s="111" t="s">
        <v>102</v>
      </c>
      <c r="D33" s="109"/>
      <c r="E33" s="109" t="s">
        <v>69</v>
      </c>
      <c r="F33" s="112">
        <v>6</v>
      </c>
      <c r="G33" s="112">
        <v>4.5</v>
      </c>
      <c r="H33" s="113">
        <v>27</v>
      </c>
      <c r="I33" s="112">
        <v>6</v>
      </c>
      <c r="J33" s="112">
        <v>4.5</v>
      </c>
      <c r="K33" s="113">
        <v>27</v>
      </c>
      <c r="L33" s="1" t="s">
        <v>70</v>
      </c>
    </row>
    <row r="34" spans="1:12" s="10" customFormat="1" ht="16.5">
      <c r="A34" s="109">
        <v>30</v>
      </c>
      <c r="B34" s="110">
        <v>1513</v>
      </c>
      <c r="C34" s="111" t="s">
        <v>103</v>
      </c>
      <c r="D34" s="109"/>
      <c r="E34" s="109" t="s">
        <v>69</v>
      </c>
      <c r="F34" s="112">
        <v>4</v>
      </c>
      <c r="G34" s="112">
        <v>4.5</v>
      </c>
      <c r="H34" s="113">
        <v>18</v>
      </c>
      <c r="I34" s="112">
        <v>4</v>
      </c>
      <c r="J34" s="112">
        <v>4.5</v>
      </c>
      <c r="K34" s="113">
        <v>18</v>
      </c>
      <c r="L34" s="1" t="s">
        <v>70</v>
      </c>
    </row>
    <row r="35" spans="1:12" s="10" customFormat="1" ht="16.5">
      <c r="A35" s="109">
        <v>31</v>
      </c>
      <c r="B35" s="110">
        <v>1513</v>
      </c>
      <c r="C35" s="111" t="s">
        <v>104</v>
      </c>
      <c r="D35" s="109"/>
      <c r="E35" s="109" t="s">
        <v>69</v>
      </c>
      <c r="F35" s="112">
        <v>8</v>
      </c>
      <c r="G35" s="112">
        <v>31.9</v>
      </c>
      <c r="H35" s="113">
        <v>255.2</v>
      </c>
      <c r="I35" s="112">
        <v>8</v>
      </c>
      <c r="J35" s="112">
        <v>31.9</v>
      </c>
      <c r="K35" s="113">
        <v>255.2</v>
      </c>
      <c r="L35" s="1" t="s">
        <v>70</v>
      </c>
    </row>
    <row r="36" spans="1:12" s="10" customFormat="1" ht="16.5">
      <c r="A36" s="109">
        <v>32</v>
      </c>
      <c r="B36" s="110">
        <v>1513</v>
      </c>
      <c r="C36" s="111" t="s">
        <v>105</v>
      </c>
      <c r="D36" s="109"/>
      <c r="E36" s="109" t="s">
        <v>69</v>
      </c>
      <c r="F36" s="112">
        <v>3</v>
      </c>
      <c r="G36" s="112">
        <v>7</v>
      </c>
      <c r="H36" s="113">
        <v>21</v>
      </c>
      <c r="I36" s="112">
        <v>3</v>
      </c>
      <c r="J36" s="112">
        <v>7</v>
      </c>
      <c r="K36" s="113">
        <v>21</v>
      </c>
      <c r="L36" s="1" t="s">
        <v>70</v>
      </c>
    </row>
    <row r="37" spans="1:12" s="10" customFormat="1" ht="16.5">
      <c r="A37" s="109">
        <v>33</v>
      </c>
      <c r="B37" s="110">
        <v>1513</v>
      </c>
      <c r="C37" s="111" t="s">
        <v>106</v>
      </c>
      <c r="D37" s="109"/>
      <c r="E37" s="109" t="s">
        <v>79</v>
      </c>
      <c r="F37" s="112">
        <v>10.004</v>
      </c>
      <c r="G37" s="112">
        <v>98.62</v>
      </c>
      <c r="H37" s="113">
        <v>986.55</v>
      </c>
      <c r="I37" s="112">
        <v>10.004</v>
      </c>
      <c r="J37" s="112">
        <v>98.62</v>
      </c>
      <c r="K37" s="113">
        <v>986.55</v>
      </c>
      <c r="L37" s="1" t="s">
        <v>70</v>
      </c>
    </row>
    <row r="38" spans="1:12" s="10" customFormat="1" ht="16.5">
      <c r="A38" s="109">
        <v>34</v>
      </c>
      <c r="B38" s="110">
        <v>1513</v>
      </c>
      <c r="C38" s="111" t="s">
        <v>107</v>
      </c>
      <c r="D38" s="109"/>
      <c r="E38" s="109" t="s">
        <v>69</v>
      </c>
      <c r="F38" s="112">
        <v>3</v>
      </c>
      <c r="G38" s="112">
        <v>6.12</v>
      </c>
      <c r="H38" s="113">
        <v>18.36</v>
      </c>
      <c r="I38" s="112">
        <v>3</v>
      </c>
      <c r="J38" s="112">
        <v>6.12</v>
      </c>
      <c r="K38" s="113">
        <v>18.36</v>
      </c>
      <c r="L38" s="1" t="s">
        <v>70</v>
      </c>
    </row>
    <row r="39" spans="1:12" s="10" customFormat="1" ht="16.5">
      <c r="A39" s="109">
        <v>35</v>
      </c>
      <c r="B39" s="110">
        <v>1513</v>
      </c>
      <c r="C39" s="111" t="s">
        <v>108</v>
      </c>
      <c r="D39" s="109"/>
      <c r="E39" s="109" t="s">
        <v>69</v>
      </c>
      <c r="F39" s="112">
        <v>5</v>
      </c>
      <c r="G39" s="112">
        <v>7.81</v>
      </c>
      <c r="H39" s="113">
        <v>39.049999999999997</v>
      </c>
      <c r="I39" s="112">
        <v>5</v>
      </c>
      <c r="J39" s="112">
        <v>7.81</v>
      </c>
      <c r="K39" s="113">
        <v>39.049999999999997</v>
      </c>
      <c r="L39" s="1" t="s">
        <v>70</v>
      </c>
    </row>
    <row r="40" spans="1:12" s="10" customFormat="1" ht="16.5">
      <c r="A40" s="109">
        <v>36</v>
      </c>
      <c r="B40" s="110">
        <v>1513</v>
      </c>
      <c r="C40" s="111" t="s">
        <v>109</v>
      </c>
      <c r="D40" s="109"/>
      <c r="E40" s="109" t="s">
        <v>69</v>
      </c>
      <c r="F40" s="112">
        <v>2</v>
      </c>
      <c r="G40" s="112">
        <v>9.5399999999999991</v>
      </c>
      <c r="H40" s="113">
        <v>19.079999999999998</v>
      </c>
      <c r="I40" s="112">
        <v>2</v>
      </c>
      <c r="J40" s="112">
        <v>9.5399999999999991</v>
      </c>
      <c r="K40" s="113">
        <v>19.079999999999998</v>
      </c>
      <c r="L40" s="1" t="s">
        <v>70</v>
      </c>
    </row>
    <row r="41" spans="1:12" s="10" customFormat="1" ht="16.5">
      <c r="A41" s="109">
        <v>37</v>
      </c>
      <c r="B41" s="110">
        <v>1513</v>
      </c>
      <c r="C41" s="111" t="s">
        <v>110</v>
      </c>
      <c r="D41" s="109"/>
      <c r="E41" s="109" t="s">
        <v>69</v>
      </c>
      <c r="F41" s="112">
        <v>8</v>
      </c>
      <c r="G41" s="112">
        <v>28</v>
      </c>
      <c r="H41" s="113">
        <v>224</v>
      </c>
      <c r="I41" s="112">
        <v>8</v>
      </c>
      <c r="J41" s="112">
        <v>28</v>
      </c>
      <c r="K41" s="113">
        <v>224</v>
      </c>
      <c r="L41" s="1" t="s">
        <v>70</v>
      </c>
    </row>
    <row r="42" spans="1:12" s="10" customFormat="1" ht="25.5">
      <c r="A42" s="109">
        <v>38</v>
      </c>
      <c r="B42" s="110">
        <v>1513</v>
      </c>
      <c r="C42" s="111" t="s">
        <v>111</v>
      </c>
      <c r="D42" s="109"/>
      <c r="E42" s="109" t="s">
        <v>69</v>
      </c>
      <c r="F42" s="112">
        <v>6</v>
      </c>
      <c r="G42" s="112">
        <v>35.5</v>
      </c>
      <c r="H42" s="113">
        <v>213</v>
      </c>
      <c r="I42" s="112">
        <v>6</v>
      </c>
      <c r="J42" s="112">
        <v>35.5</v>
      </c>
      <c r="K42" s="113">
        <v>213</v>
      </c>
      <c r="L42" s="1" t="s">
        <v>70</v>
      </c>
    </row>
    <row r="43" spans="1:12" s="10" customFormat="1" ht="16.5">
      <c r="A43" s="109">
        <v>39</v>
      </c>
      <c r="B43" s="110">
        <v>1513</v>
      </c>
      <c r="C43" s="111" t="s">
        <v>112</v>
      </c>
      <c r="D43" s="109"/>
      <c r="E43" s="109" t="s">
        <v>69</v>
      </c>
      <c r="F43" s="112">
        <v>1</v>
      </c>
      <c r="G43" s="112">
        <v>55</v>
      </c>
      <c r="H43" s="113">
        <v>55</v>
      </c>
      <c r="I43" s="112">
        <v>1</v>
      </c>
      <c r="J43" s="112">
        <v>55</v>
      </c>
      <c r="K43" s="113">
        <v>55</v>
      </c>
      <c r="L43" s="1" t="s">
        <v>70</v>
      </c>
    </row>
    <row r="44" spans="1:12" s="10" customFormat="1" ht="16.5">
      <c r="A44" s="109">
        <v>40</v>
      </c>
      <c r="B44" s="110">
        <v>1513</v>
      </c>
      <c r="C44" s="111" t="s">
        <v>113</v>
      </c>
      <c r="D44" s="109"/>
      <c r="E44" s="109" t="s">
        <v>69</v>
      </c>
      <c r="F44" s="112">
        <v>5</v>
      </c>
      <c r="G44" s="112">
        <v>25.48</v>
      </c>
      <c r="H44" s="113">
        <v>127.4</v>
      </c>
      <c r="I44" s="112">
        <v>5</v>
      </c>
      <c r="J44" s="112">
        <v>25.48</v>
      </c>
      <c r="K44" s="113">
        <v>127.4</v>
      </c>
      <c r="L44" s="1" t="s">
        <v>70</v>
      </c>
    </row>
    <row r="45" spans="1:12" s="10" customFormat="1" ht="16.5">
      <c r="A45" s="109">
        <v>41</v>
      </c>
      <c r="B45" s="110">
        <v>1513</v>
      </c>
      <c r="C45" s="111" t="s">
        <v>114</v>
      </c>
      <c r="D45" s="109"/>
      <c r="E45" s="109" t="s">
        <v>69</v>
      </c>
      <c r="F45" s="112">
        <v>2</v>
      </c>
      <c r="G45" s="112">
        <v>43.42</v>
      </c>
      <c r="H45" s="113">
        <v>86.84</v>
      </c>
      <c r="I45" s="112">
        <v>2</v>
      </c>
      <c r="J45" s="112">
        <v>43.42</v>
      </c>
      <c r="K45" s="113">
        <v>86.84</v>
      </c>
      <c r="L45" s="1" t="s">
        <v>70</v>
      </c>
    </row>
    <row r="46" spans="1:12" s="10" customFormat="1" ht="16.5">
      <c r="A46" s="109">
        <v>42</v>
      </c>
      <c r="B46" s="110">
        <v>1513</v>
      </c>
      <c r="C46" s="111" t="s">
        <v>115</v>
      </c>
      <c r="D46" s="109"/>
      <c r="E46" s="109" t="s">
        <v>116</v>
      </c>
      <c r="F46" s="112">
        <v>12</v>
      </c>
      <c r="G46" s="112">
        <v>4.3600000000000003</v>
      </c>
      <c r="H46" s="113">
        <v>52.27</v>
      </c>
      <c r="I46" s="112">
        <v>12</v>
      </c>
      <c r="J46" s="112">
        <v>4.3600000000000003</v>
      </c>
      <c r="K46" s="113">
        <v>52.27</v>
      </c>
      <c r="L46" s="1" t="s">
        <v>70</v>
      </c>
    </row>
    <row r="47" spans="1:12" s="10" customFormat="1" ht="16.5">
      <c r="A47" s="109">
        <v>43</v>
      </c>
      <c r="B47" s="110">
        <v>1513</v>
      </c>
      <c r="C47" s="111" t="s">
        <v>117</v>
      </c>
      <c r="D47" s="109"/>
      <c r="E47" s="109" t="s">
        <v>79</v>
      </c>
      <c r="F47" s="112">
        <v>9.35</v>
      </c>
      <c r="G47" s="112">
        <v>691.96</v>
      </c>
      <c r="H47" s="113">
        <v>6469.85</v>
      </c>
      <c r="I47" s="112">
        <v>9.35</v>
      </c>
      <c r="J47" s="112">
        <v>691.96</v>
      </c>
      <c r="K47" s="113">
        <v>6469.85</v>
      </c>
      <c r="L47" s="1" t="s">
        <v>70</v>
      </c>
    </row>
    <row r="48" spans="1:12" s="10" customFormat="1" ht="16.5">
      <c r="A48" s="109">
        <v>44</v>
      </c>
      <c r="B48" s="110">
        <v>1513</v>
      </c>
      <c r="C48" s="111" t="s">
        <v>118</v>
      </c>
      <c r="D48" s="109"/>
      <c r="E48" s="109" t="s">
        <v>69</v>
      </c>
      <c r="F48" s="112">
        <v>20</v>
      </c>
      <c r="G48" s="112">
        <v>3.18</v>
      </c>
      <c r="H48" s="113">
        <v>63.6</v>
      </c>
      <c r="I48" s="112">
        <v>20</v>
      </c>
      <c r="J48" s="112">
        <v>3.18</v>
      </c>
      <c r="K48" s="113">
        <v>63.6</v>
      </c>
      <c r="L48" s="1" t="s">
        <v>70</v>
      </c>
    </row>
    <row r="49" spans="1:13" s="10" customFormat="1" ht="16.5">
      <c r="A49" s="109">
        <v>45</v>
      </c>
      <c r="B49" s="110">
        <v>1513</v>
      </c>
      <c r="C49" s="111" t="s">
        <v>119</v>
      </c>
      <c r="D49" s="109"/>
      <c r="E49" s="109" t="s">
        <v>69</v>
      </c>
      <c r="F49" s="112">
        <v>4</v>
      </c>
      <c r="G49" s="112">
        <v>179.63</v>
      </c>
      <c r="H49" s="113">
        <v>718.52</v>
      </c>
      <c r="I49" s="112">
        <v>4</v>
      </c>
      <c r="J49" s="112">
        <v>179.63</v>
      </c>
      <c r="K49" s="113">
        <v>718.52</v>
      </c>
      <c r="L49" s="1" t="s">
        <v>70</v>
      </c>
    </row>
    <row r="50" spans="1:13" s="10" customFormat="1" ht="25.5">
      <c r="A50" s="109">
        <v>46</v>
      </c>
      <c r="B50" s="110">
        <v>1513</v>
      </c>
      <c r="C50" s="111" t="s">
        <v>120</v>
      </c>
      <c r="D50" s="109"/>
      <c r="E50" s="109" t="s">
        <v>69</v>
      </c>
      <c r="F50" s="112">
        <v>2</v>
      </c>
      <c r="G50" s="112">
        <v>975.48</v>
      </c>
      <c r="H50" s="113">
        <v>1950.96</v>
      </c>
      <c r="I50" s="112">
        <v>2</v>
      </c>
      <c r="J50" s="112">
        <v>975.48</v>
      </c>
      <c r="K50" s="113">
        <v>1950.96</v>
      </c>
      <c r="L50" s="1" t="s">
        <v>70</v>
      </c>
    </row>
    <row r="51" spans="1:13" s="10" customFormat="1" ht="16.5">
      <c r="A51" s="109">
        <v>47</v>
      </c>
      <c r="B51" s="110">
        <v>1513</v>
      </c>
      <c r="C51" s="111" t="s">
        <v>121</v>
      </c>
      <c r="D51" s="109"/>
      <c r="E51" s="109" t="s">
        <v>82</v>
      </c>
      <c r="F51" s="112">
        <v>1</v>
      </c>
      <c r="G51" s="112">
        <v>61.09</v>
      </c>
      <c r="H51" s="113">
        <v>61.09</v>
      </c>
      <c r="I51" s="112">
        <v>1</v>
      </c>
      <c r="J51" s="112">
        <v>61.09</v>
      </c>
      <c r="K51" s="113">
        <v>61.09</v>
      </c>
      <c r="L51" s="1" t="s">
        <v>70</v>
      </c>
    </row>
    <row r="52" spans="1:13" s="73" customFormat="1" ht="16.5">
      <c r="A52" s="109">
        <v>48</v>
      </c>
      <c r="B52" s="110">
        <v>1513</v>
      </c>
      <c r="C52" s="111" t="s">
        <v>122</v>
      </c>
      <c r="D52" s="109"/>
      <c r="E52" s="109" t="s">
        <v>79</v>
      </c>
      <c r="F52" s="112">
        <v>16</v>
      </c>
      <c r="G52" s="112">
        <v>28.31</v>
      </c>
      <c r="H52" s="113">
        <v>452.95</v>
      </c>
      <c r="I52" s="112">
        <v>16</v>
      </c>
      <c r="J52" s="112">
        <v>28.31</v>
      </c>
      <c r="K52" s="113">
        <v>452.95</v>
      </c>
      <c r="L52" s="72"/>
    </row>
    <row r="53" spans="1:13" s="10" customFormat="1" ht="16.5">
      <c r="A53" s="109">
        <v>49</v>
      </c>
      <c r="B53" s="110">
        <v>1513</v>
      </c>
      <c r="C53" s="111" t="s">
        <v>123</v>
      </c>
      <c r="D53" s="109"/>
      <c r="E53" s="109" t="s">
        <v>116</v>
      </c>
      <c r="F53" s="112">
        <v>15</v>
      </c>
      <c r="G53" s="112">
        <v>6.95</v>
      </c>
      <c r="H53" s="113">
        <v>104.22</v>
      </c>
      <c r="I53" s="112">
        <v>15</v>
      </c>
      <c r="J53" s="112">
        <v>6.95</v>
      </c>
      <c r="K53" s="113">
        <v>104.22</v>
      </c>
      <c r="L53" s="1"/>
    </row>
    <row r="54" spans="1:13" s="10" customFormat="1" ht="16.5">
      <c r="A54" s="109">
        <v>50</v>
      </c>
      <c r="B54" s="110">
        <v>1513</v>
      </c>
      <c r="C54" s="111" t="s">
        <v>124</v>
      </c>
      <c r="D54" s="109"/>
      <c r="E54" s="109" t="s">
        <v>69</v>
      </c>
      <c r="F54" s="112">
        <v>1</v>
      </c>
      <c r="G54" s="112">
        <v>51.88</v>
      </c>
      <c r="H54" s="113">
        <v>51.88</v>
      </c>
      <c r="I54" s="112">
        <v>1</v>
      </c>
      <c r="J54" s="112">
        <v>51.88</v>
      </c>
      <c r="K54" s="113">
        <v>51.88</v>
      </c>
      <c r="L54" s="1"/>
    </row>
    <row r="55" spans="1:13" s="10" customFormat="1" ht="16.5">
      <c r="A55" s="109">
        <v>51</v>
      </c>
      <c r="B55" s="110">
        <v>1513</v>
      </c>
      <c r="C55" s="111" t="s">
        <v>125</v>
      </c>
      <c r="D55" s="109"/>
      <c r="E55" s="109" t="s">
        <v>69</v>
      </c>
      <c r="F55" s="112">
        <v>4</v>
      </c>
      <c r="G55" s="112">
        <v>277</v>
      </c>
      <c r="H55" s="113">
        <v>1108</v>
      </c>
      <c r="I55" s="112">
        <v>4</v>
      </c>
      <c r="J55" s="112">
        <v>277</v>
      </c>
      <c r="K55" s="113">
        <v>1108</v>
      </c>
      <c r="L55" s="114"/>
    </row>
    <row r="56" spans="1:13" s="10" customFormat="1" ht="16.5">
      <c r="A56" s="109">
        <v>52</v>
      </c>
      <c r="B56" s="110">
        <v>1513</v>
      </c>
      <c r="C56" s="111" t="s">
        <v>126</v>
      </c>
      <c r="D56" s="109"/>
      <c r="E56" s="109" t="s">
        <v>127</v>
      </c>
      <c r="F56" s="112">
        <v>1</v>
      </c>
      <c r="G56" s="112">
        <v>60.9</v>
      </c>
      <c r="H56" s="113">
        <v>60.9</v>
      </c>
      <c r="I56" s="112">
        <v>1</v>
      </c>
      <c r="J56" s="112">
        <v>60.9</v>
      </c>
      <c r="K56" s="113">
        <v>60.9</v>
      </c>
      <c r="L56" s="90"/>
    </row>
    <row r="57" spans="1:13" s="10" customFormat="1" ht="19.5" customHeight="1">
      <c r="A57" s="109">
        <v>53</v>
      </c>
      <c r="B57" s="110">
        <v>1513</v>
      </c>
      <c r="C57" s="111" t="s">
        <v>128</v>
      </c>
      <c r="D57" s="109"/>
      <c r="E57" s="109" t="s">
        <v>69</v>
      </c>
      <c r="F57" s="112">
        <v>2</v>
      </c>
      <c r="G57" s="112">
        <v>11.75</v>
      </c>
      <c r="H57" s="113">
        <v>23.5</v>
      </c>
      <c r="I57" s="112">
        <v>2</v>
      </c>
      <c r="J57" s="112">
        <v>11.75</v>
      </c>
      <c r="K57" s="113">
        <v>23.5</v>
      </c>
      <c r="L57" s="90"/>
    </row>
    <row r="58" spans="1:13" s="10" customFormat="1" ht="16.5">
      <c r="A58" s="109">
        <v>54</v>
      </c>
      <c r="B58" s="110">
        <v>1513</v>
      </c>
      <c r="C58" s="111" t="s">
        <v>129</v>
      </c>
      <c r="D58" s="109"/>
      <c r="E58" s="109" t="s">
        <v>127</v>
      </c>
      <c r="F58" s="112">
        <v>2</v>
      </c>
      <c r="G58" s="112">
        <v>96.07</v>
      </c>
      <c r="H58" s="113">
        <v>192.14</v>
      </c>
      <c r="I58" s="112">
        <v>2</v>
      </c>
      <c r="J58" s="112">
        <v>96.07</v>
      </c>
      <c r="K58" s="113">
        <v>192.14</v>
      </c>
      <c r="L58" s="91"/>
    </row>
    <row r="59" spans="1:13" s="10" customFormat="1" ht="16.5">
      <c r="A59" s="109">
        <v>55</v>
      </c>
      <c r="B59" s="110">
        <v>1513</v>
      </c>
      <c r="C59" s="111" t="s">
        <v>130</v>
      </c>
      <c r="D59" s="109"/>
      <c r="E59" s="109" t="s">
        <v>127</v>
      </c>
      <c r="F59" s="112">
        <v>2</v>
      </c>
      <c r="G59" s="112">
        <v>90</v>
      </c>
      <c r="H59" s="113">
        <v>180</v>
      </c>
      <c r="I59" s="112">
        <v>2</v>
      </c>
      <c r="J59" s="112">
        <v>90</v>
      </c>
      <c r="K59" s="113">
        <v>180</v>
      </c>
      <c r="L59" s="1" t="s">
        <v>70</v>
      </c>
    </row>
    <row r="60" spans="1:13" s="10" customFormat="1" ht="16.5">
      <c r="A60" s="109">
        <v>56</v>
      </c>
      <c r="B60" s="110">
        <v>1513</v>
      </c>
      <c r="C60" s="111" t="s">
        <v>131</v>
      </c>
      <c r="D60" s="109"/>
      <c r="E60" s="109" t="s">
        <v>69</v>
      </c>
      <c r="F60" s="112">
        <v>3</v>
      </c>
      <c r="G60" s="112">
        <v>88</v>
      </c>
      <c r="H60" s="113">
        <v>264</v>
      </c>
      <c r="I60" s="112">
        <v>3</v>
      </c>
      <c r="J60" s="112">
        <v>88</v>
      </c>
      <c r="K60" s="113">
        <v>264</v>
      </c>
      <c r="L60" s="1" t="s">
        <v>70</v>
      </c>
    </row>
    <row r="61" spans="1:13" s="10" customFormat="1" ht="16.5">
      <c r="A61" s="109">
        <v>57</v>
      </c>
      <c r="B61" s="110">
        <v>1513</v>
      </c>
      <c r="C61" s="111" t="s">
        <v>132</v>
      </c>
      <c r="D61" s="109"/>
      <c r="E61" s="109" t="s">
        <v>69</v>
      </c>
      <c r="F61" s="112">
        <v>3</v>
      </c>
      <c r="G61" s="112">
        <v>95</v>
      </c>
      <c r="H61" s="113">
        <v>285</v>
      </c>
      <c r="I61" s="112">
        <v>3</v>
      </c>
      <c r="J61" s="112">
        <v>95</v>
      </c>
      <c r="K61" s="113">
        <v>285</v>
      </c>
      <c r="L61" s="1" t="s">
        <v>70</v>
      </c>
    </row>
    <row r="62" spans="1:13" s="10" customFormat="1" ht="16.5">
      <c r="A62" s="109">
        <v>58</v>
      </c>
      <c r="B62" s="110">
        <v>1513</v>
      </c>
      <c r="C62" s="111" t="s">
        <v>133</v>
      </c>
      <c r="D62" s="109"/>
      <c r="E62" s="109" t="s">
        <v>69</v>
      </c>
      <c r="F62" s="112">
        <v>20</v>
      </c>
      <c r="G62" s="112">
        <v>4.3099999999999996</v>
      </c>
      <c r="H62" s="113">
        <v>86.1</v>
      </c>
      <c r="I62" s="112">
        <v>20</v>
      </c>
      <c r="J62" s="112">
        <v>4.3099999999999996</v>
      </c>
      <c r="K62" s="113">
        <v>86.1</v>
      </c>
      <c r="L62" s="1" t="s">
        <v>70</v>
      </c>
      <c r="M62" s="93"/>
    </row>
    <row r="63" spans="1:13" s="10" customFormat="1" ht="16.5">
      <c r="A63" s="133" t="s">
        <v>26</v>
      </c>
      <c r="B63" s="133"/>
      <c r="C63" s="92" t="s">
        <v>27</v>
      </c>
      <c r="D63" s="92" t="s">
        <v>27</v>
      </c>
      <c r="E63" s="92" t="s">
        <v>27</v>
      </c>
      <c r="F63" s="2">
        <f>SUM(F5:F62)</f>
        <v>498.94400000000002</v>
      </c>
      <c r="G63" s="2">
        <f>SUM(G5:G62)</f>
        <v>8099.91</v>
      </c>
      <c r="H63" s="3">
        <f>SUM(H5:H62)</f>
        <v>65005.88</v>
      </c>
      <c r="I63" s="2">
        <f>SUM(I5:I62)</f>
        <v>498.94400000000002</v>
      </c>
      <c r="J63" s="2">
        <f>SUM(J5:J62)</f>
        <v>8099.91</v>
      </c>
      <c r="K63" s="3">
        <f>SUM(K5:K62)</f>
        <v>65005.88</v>
      </c>
      <c r="L63" s="1" t="s">
        <v>70</v>
      </c>
      <c r="M63" s="93"/>
    </row>
    <row r="64" spans="1:13" s="10" customFormat="1" ht="16.5">
      <c r="J64" s="139"/>
      <c r="K64" s="95"/>
      <c r="L64" s="96" t="s">
        <v>70</v>
      </c>
      <c r="M64" s="93"/>
    </row>
    <row r="65" spans="1:13" s="10" customFormat="1" ht="16.5">
      <c r="K65" s="93"/>
      <c r="L65" s="94" t="s">
        <v>70</v>
      </c>
      <c r="M65" s="93"/>
    </row>
    <row r="66" spans="1:13" s="10" customFormat="1" ht="16.5">
      <c r="K66" s="93"/>
      <c r="L66" s="94" t="s">
        <v>70</v>
      </c>
      <c r="M66" s="93"/>
    </row>
    <row r="67" spans="1:13" s="10" customFormat="1" ht="16.5">
      <c r="K67" s="93"/>
      <c r="L67" s="94" t="s">
        <v>70</v>
      </c>
      <c r="M67" s="93"/>
    </row>
    <row r="68" spans="1:13" s="10" customFormat="1" ht="16.5">
      <c r="K68" s="93"/>
      <c r="L68" s="94" t="s">
        <v>70</v>
      </c>
      <c r="M68" s="93"/>
    </row>
    <row r="69" spans="1:13" s="10" customFormat="1" ht="15.75" customHeight="1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4" t="s">
        <v>70</v>
      </c>
    </row>
    <row r="70" spans="1:13" s="10" customFormat="1" ht="16.5" hidden="1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4" t="s">
        <v>70</v>
      </c>
    </row>
    <row r="71" spans="1:13" s="10" customFormat="1" ht="16.5" hidden="1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4" t="s">
        <v>70</v>
      </c>
    </row>
    <row r="72" spans="1:13" s="10" customFormat="1" ht="16.5" hidden="1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4" t="s">
        <v>70</v>
      </c>
    </row>
    <row r="73" spans="1:13" s="10" customFormat="1" ht="16.5" hidden="1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4" t="s">
        <v>70</v>
      </c>
    </row>
    <row r="74" spans="1:13" s="10" customFormat="1" ht="16.5" hidden="1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4" t="s">
        <v>70</v>
      </c>
    </row>
    <row r="75" spans="1:13" s="10" customFormat="1" ht="16.5" hidden="1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4" t="s">
        <v>70</v>
      </c>
    </row>
    <row r="76" spans="1:13" s="10" customFormat="1" ht="16.5" hidden="1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4" t="s">
        <v>70</v>
      </c>
    </row>
    <row r="77" spans="1:13" s="73" customFormat="1" ht="15.75" hidden="1" customHeight="1">
      <c r="A77" s="97"/>
      <c r="B77" s="97"/>
      <c r="C77" s="98"/>
      <c r="D77" s="99"/>
      <c r="E77" s="99"/>
      <c r="F77" s="100"/>
      <c r="G77" s="100"/>
      <c r="H77" s="101"/>
      <c r="I77" s="100"/>
      <c r="J77" s="100"/>
      <c r="K77" s="101"/>
      <c r="L77" s="102"/>
    </row>
    <row r="78" spans="1:13" s="10" customFormat="1" ht="16.5" hidden="1">
      <c r="A78" s="127"/>
      <c r="B78" s="128"/>
      <c r="C78" s="103"/>
      <c r="D78" s="97"/>
      <c r="E78" s="104"/>
      <c r="F78" s="105"/>
      <c r="G78" s="105"/>
      <c r="H78" s="106"/>
      <c r="I78" s="105"/>
      <c r="J78" s="105"/>
      <c r="K78" s="106"/>
      <c r="L78" s="94"/>
    </row>
    <row r="79" spans="1:13" s="10" customFormat="1" ht="0.75" hidden="1" customHeight="1">
      <c r="A79" s="127"/>
      <c r="B79" s="128"/>
      <c r="C79" s="103"/>
      <c r="D79" s="97"/>
      <c r="E79" s="104"/>
      <c r="F79" s="105"/>
      <c r="G79" s="105"/>
      <c r="H79" s="106"/>
      <c r="I79" s="105"/>
      <c r="J79" s="105"/>
      <c r="K79" s="106"/>
      <c r="L79" s="94"/>
    </row>
    <row r="80" spans="1:13" s="10" customFormat="1" ht="16.5" hidden="1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4"/>
      <c r="M80" s="87" t="s">
        <v>141</v>
      </c>
    </row>
    <row r="81" spans="1:12" ht="18" customHeight="1">
      <c r="A81" s="52"/>
      <c r="B81" s="52"/>
      <c r="C81" s="66" t="s">
        <v>47</v>
      </c>
      <c r="D81" s="11" t="s">
        <v>64</v>
      </c>
      <c r="E81" s="12"/>
      <c r="F81" s="13"/>
      <c r="G81" s="13"/>
      <c r="H81" s="13"/>
      <c r="I81" s="12"/>
      <c r="J81" s="12"/>
      <c r="K81" s="12"/>
      <c r="L81" s="12"/>
    </row>
    <row r="82" spans="1:12">
      <c r="A82" s="4"/>
      <c r="B82" s="4"/>
      <c r="C82" s="4"/>
      <c r="D82" s="49" t="s">
        <v>28</v>
      </c>
      <c r="E82" s="4"/>
      <c r="F82" s="4"/>
      <c r="G82" s="15"/>
      <c r="H82" s="4"/>
      <c r="I82" s="4"/>
      <c r="J82" s="4"/>
      <c r="K82" s="4"/>
      <c r="L82" s="4"/>
    </row>
    <row r="83" spans="1:12">
      <c r="A83" s="126" t="s">
        <v>38</v>
      </c>
      <c r="B83" s="126"/>
      <c r="C83" s="126"/>
      <c r="D83" s="11" t="s">
        <v>146</v>
      </c>
      <c r="E83" s="12"/>
      <c r="F83" s="12"/>
      <c r="G83" s="12"/>
      <c r="H83" s="12"/>
      <c r="I83" s="12"/>
      <c r="J83" s="12"/>
      <c r="K83" s="12"/>
      <c r="L83" s="12"/>
    </row>
    <row r="84" spans="1:12">
      <c r="A84" s="4"/>
      <c r="B84" s="4"/>
      <c r="C84" s="4"/>
      <c r="D84" s="49" t="s">
        <v>28</v>
      </c>
      <c r="E84" s="4"/>
      <c r="F84" s="4"/>
      <c r="G84" s="15"/>
      <c r="H84" s="4"/>
      <c r="I84" s="4"/>
      <c r="J84" s="4"/>
      <c r="K84" s="4"/>
      <c r="L84" s="4"/>
    </row>
    <row r="85" spans="1:12">
      <c r="A85" s="126" t="s">
        <v>42</v>
      </c>
      <c r="B85" s="126"/>
      <c r="C85" s="126"/>
      <c r="D85" s="11" t="s">
        <v>65</v>
      </c>
      <c r="E85" s="12"/>
      <c r="F85" s="12"/>
      <c r="G85" s="12"/>
      <c r="H85" s="12"/>
      <c r="I85" s="12"/>
      <c r="J85" s="12"/>
      <c r="K85" s="12"/>
      <c r="L85" s="12"/>
    </row>
    <row r="86" spans="1:12">
      <c r="A86" s="4"/>
      <c r="B86" s="4"/>
      <c r="C86" s="4"/>
      <c r="D86" s="49" t="s">
        <v>28</v>
      </c>
      <c r="E86" s="4"/>
      <c r="F86" s="4"/>
      <c r="G86" s="15"/>
      <c r="H86" s="4"/>
      <c r="I86" s="4"/>
      <c r="J86" s="4"/>
      <c r="K86" s="4"/>
      <c r="L86" s="4"/>
    </row>
    <row r="87" spans="1:12">
      <c r="A87" s="126" t="s">
        <v>37</v>
      </c>
      <c r="B87" s="126"/>
      <c r="C87" s="126"/>
      <c r="D87" s="11" t="str">
        <f>D83</f>
        <v>Чотириста дев`яносто вісім цілих дев`ятсот сорок чотири тисячних</v>
      </c>
      <c r="E87" s="12"/>
      <c r="F87" s="12"/>
      <c r="G87" s="12"/>
      <c r="H87" s="12"/>
      <c r="I87" s="12"/>
      <c r="J87" s="12"/>
      <c r="K87" s="12"/>
      <c r="L87" s="12"/>
    </row>
    <row r="88" spans="1:12">
      <c r="A88" s="4"/>
      <c r="B88" s="4"/>
      <c r="C88" s="4"/>
      <c r="D88" s="49" t="s">
        <v>28</v>
      </c>
      <c r="E88" s="4"/>
      <c r="F88" s="4"/>
      <c r="G88" s="4"/>
      <c r="H88" s="4"/>
      <c r="I88" s="15"/>
      <c r="J88" s="88"/>
      <c r="K88" s="4"/>
      <c r="L88" s="4"/>
    </row>
    <row r="89" spans="1:12">
      <c r="A89" s="126" t="s">
        <v>41</v>
      </c>
      <c r="B89" s="126"/>
      <c r="C89" s="126"/>
      <c r="D89" s="11" t="s">
        <v>65</v>
      </c>
      <c r="E89" s="12"/>
      <c r="F89" s="12"/>
      <c r="G89" s="12"/>
      <c r="H89" s="12"/>
      <c r="I89" s="12"/>
      <c r="J89" s="12"/>
      <c r="K89" s="12"/>
      <c r="L89" s="12"/>
    </row>
    <row r="90" spans="1:12" s="16" customFormat="1" ht="13.5">
      <c r="A90" s="15"/>
      <c r="B90" s="15"/>
      <c r="C90" s="15"/>
      <c r="D90" s="49" t="s">
        <v>28</v>
      </c>
      <c r="E90" s="15"/>
      <c r="F90" s="15"/>
      <c r="G90" s="15"/>
      <c r="H90" s="15"/>
      <c r="I90" s="15"/>
      <c r="J90" s="15"/>
      <c r="K90" s="15"/>
      <c r="L90" s="15"/>
    </row>
    <row r="91" spans="1:12" s="4" customFormat="1" ht="21" customHeight="1">
      <c r="A91" s="126" t="s">
        <v>39</v>
      </c>
      <c r="B91" s="126"/>
      <c r="C91" s="33" t="str">
        <f>[1]опись!$C$31</f>
        <v>Голова ліквідаційної комісії</v>
      </c>
      <c r="D91" s="13"/>
      <c r="F91" s="12"/>
      <c r="G91" s="12"/>
      <c r="I91" s="34" t="s">
        <v>136</v>
      </c>
      <c r="J91" s="12"/>
      <c r="K91" s="12"/>
    </row>
    <row r="92" spans="1:12" s="48" customFormat="1" ht="10.5" customHeight="1">
      <c r="C92" s="130" t="s">
        <v>10</v>
      </c>
      <c r="D92" s="130"/>
      <c r="F92" s="58" t="s">
        <v>11</v>
      </c>
      <c r="G92" s="22"/>
      <c r="I92" s="22" t="s">
        <v>29</v>
      </c>
      <c r="J92" s="22"/>
      <c r="K92" s="22"/>
    </row>
    <row r="93" spans="1:12" s="4" customFormat="1" ht="21" customHeight="1">
      <c r="A93" s="126" t="s">
        <v>40</v>
      </c>
      <c r="B93" s="126"/>
      <c r="C93" s="67"/>
      <c r="D93" s="68"/>
      <c r="E93" s="69"/>
      <c r="F93" s="69"/>
      <c r="G93" s="69"/>
      <c r="H93" s="69"/>
      <c r="I93" s="70" t="s">
        <v>137</v>
      </c>
      <c r="J93" s="69"/>
      <c r="K93" s="69"/>
      <c r="L93" s="36"/>
    </row>
    <row r="94" spans="1:12" s="48" customFormat="1" ht="10.5" customHeight="1">
      <c r="C94" s="71" t="s">
        <v>10</v>
      </c>
      <c r="D94" s="71"/>
      <c r="F94" s="48" t="s">
        <v>11</v>
      </c>
      <c r="I94" s="48" t="s">
        <v>29</v>
      </c>
    </row>
    <row r="95" spans="1:12" s="37" customFormat="1" ht="21" customHeight="1">
      <c r="C95" s="35"/>
      <c r="D95" s="39"/>
      <c r="E95" s="13"/>
      <c r="F95" s="13"/>
      <c r="G95" s="13"/>
      <c r="H95" s="13"/>
      <c r="I95" s="33" t="s">
        <v>138</v>
      </c>
      <c r="J95" s="13"/>
      <c r="K95" s="13"/>
    </row>
    <row r="96" spans="1:12" s="48" customFormat="1" ht="10.5" customHeight="1">
      <c r="C96" s="71" t="s">
        <v>10</v>
      </c>
      <c r="D96" s="71"/>
      <c r="F96" s="48" t="s">
        <v>11</v>
      </c>
      <c r="I96" s="48" t="s">
        <v>29</v>
      </c>
    </row>
    <row r="97" spans="1:12" s="37" customFormat="1" ht="21" customHeight="1">
      <c r="C97" s="35"/>
      <c r="D97" s="39"/>
      <c r="E97" s="13"/>
      <c r="F97" s="13"/>
      <c r="G97" s="13"/>
      <c r="H97" s="13"/>
      <c r="I97" s="33" t="s">
        <v>139</v>
      </c>
      <c r="J97" s="13"/>
      <c r="K97" s="13"/>
    </row>
    <row r="98" spans="1:12" s="48" customFormat="1" ht="10.5" customHeight="1">
      <c r="C98" s="71" t="s">
        <v>10</v>
      </c>
      <c r="D98" s="71"/>
      <c r="F98" s="48" t="s">
        <v>11</v>
      </c>
      <c r="I98" s="48" t="s">
        <v>29</v>
      </c>
    </row>
    <row r="99" spans="1:12" s="37" customFormat="1" ht="21" customHeight="1">
      <c r="C99" s="35"/>
      <c r="D99" s="39"/>
      <c r="E99" s="13"/>
      <c r="F99" s="13"/>
      <c r="G99" s="13"/>
      <c r="H99" s="13"/>
      <c r="I99" s="33" t="s">
        <v>140</v>
      </c>
      <c r="J99" s="13"/>
      <c r="K99" s="13"/>
    </row>
    <row r="100" spans="1:12" s="48" customFormat="1" ht="10.5" customHeight="1">
      <c r="C100" s="71" t="s">
        <v>10</v>
      </c>
      <c r="D100" s="71"/>
      <c r="F100" s="48" t="s">
        <v>11</v>
      </c>
      <c r="I100" s="48" t="s">
        <v>29</v>
      </c>
    </row>
    <row r="101" spans="1:12" s="37" customFormat="1" ht="21" customHeight="1">
      <c r="C101" s="35"/>
      <c r="D101" s="39"/>
      <c r="E101" s="13"/>
      <c r="F101" s="13"/>
      <c r="G101" s="13"/>
      <c r="H101" s="13"/>
      <c r="I101" s="33"/>
      <c r="J101" s="13"/>
      <c r="K101" s="13"/>
    </row>
    <row r="102" spans="1:12" s="48" customFormat="1" ht="10.5" customHeight="1">
      <c r="C102" s="71" t="s">
        <v>10</v>
      </c>
      <c r="D102" s="71"/>
      <c r="F102" s="48" t="s">
        <v>11</v>
      </c>
      <c r="I102" s="48" t="s">
        <v>29</v>
      </c>
    </row>
    <row r="103" spans="1:12" s="48" customFormat="1" ht="10.5" customHeight="1">
      <c r="C103" s="71"/>
      <c r="D103" s="71"/>
    </row>
    <row r="104" spans="1:12" s="48" customFormat="1" ht="10.5" customHeight="1">
      <c r="C104" s="71"/>
      <c r="D104" s="71"/>
    </row>
    <row r="105" spans="1:12" s="4" customFormat="1" ht="28.5" customHeight="1">
      <c r="A105" s="129" t="s">
        <v>66</v>
      </c>
      <c r="B105" s="129"/>
      <c r="C105" s="129"/>
      <c r="D105" s="129"/>
      <c r="E105" s="129"/>
      <c r="F105" s="129"/>
      <c r="G105" s="129"/>
      <c r="H105" s="129"/>
      <c r="I105" s="129"/>
      <c r="J105" s="129"/>
      <c r="K105" s="129"/>
      <c r="L105" s="129"/>
    </row>
    <row r="106" spans="1:12" s="4" customFormat="1" ht="15.75" customHeight="1">
      <c r="A106" s="37" t="s">
        <v>9</v>
      </c>
      <c r="C106" s="37"/>
      <c r="D106" s="37"/>
    </row>
    <row r="107" spans="1:12" s="4" customFormat="1" ht="12.75">
      <c r="C107" s="38" t="str">
        <f>[1]опись!$B$47</f>
        <v>03.07.2017Р.</v>
      </c>
      <c r="D107" s="35" t="s">
        <v>62</v>
      </c>
      <c r="E107" s="12"/>
      <c r="F107" s="12"/>
      <c r="G107" s="12"/>
      <c r="H107" s="12"/>
      <c r="I107" s="34" t="s">
        <v>142</v>
      </c>
      <c r="J107" s="39"/>
      <c r="K107" s="12"/>
      <c r="L107" s="12"/>
    </row>
    <row r="108" spans="1:12" s="15" customFormat="1" ht="12.75">
      <c r="D108" s="51" t="s">
        <v>10</v>
      </c>
      <c r="F108" s="40"/>
      <c r="G108" s="50" t="s">
        <v>11</v>
      </c>
      <c r="I108" s="47" t="s">
        <v>30</v>
      </c>
      <c r="J108" s="40"/>
      <c r="K108" s="40"/>
    </row>
    <row r="109" spans="1:12" s="4" customFormat="1" ht="15.75" customHeight="1">
      <c r="A109" s="4" t="s">
        <v>31</v>
      </c>
      <c r="D109" s="35" t="str">
        <f>D112</f>
        <v>головний бухгалтер</v>
      </c>
      <c r="E109" s="12"/>
      <c r="F109" s="12"/>
      <c r="G109" s="41"/>
      <c r="H109" s="12"/>
      <c r="I109" s="34" t="str">
        <f>I99</f>
        <v>А.В.Антонюк</v>
      </c>
      <c r="J109" s="39"/>
      <c r="K109" s="12"/>
      <c r="L109" s="12"/>
    </row>
    <row r="110" spans="1:12" s="42" customFormat="1" ht="12.75" customHeight="1">
      <c r="D110" s="51" t="s">
        <v>10</v>
      </c>
      <c r="E110" s="43"/>
      <c r="F110" s="44"/>
      <c r="G110" s="50" t="s">
        <v>11</v>
      </c>
      <c r="H110" s="43"/>
      <c r="I110" s="47" t="s">
        <v>30</v>
      </c>
      <c r="J110" s="44"/>
      <c r="K110" s="44"/>
      <c r="L110" s="43"/>
    </row>
    <row r="111" spans="1:12" s="4" customFormat="1" ht="15.75" customHeight="1">
      <c r="A111" s="4" t="s">
        <v>32</v>
      </c>
      <c r="G111" s="5"/>
    </row>
    <row r="112" spans="1:12" s="4" customFormat="1" ht="12.75">
      <c r="C112" s="38" t="str">
        <f>C107</f>
        <v>03.07.2017Р.</v>
      </c>
      <c r="D112" s="35" t="s">
        <v>67</v>
      </c>
      <c r="E112" s="12"/>
      <c r="F112" s="12"/>
      <c r="G112" s="41"/>
      <c r="H112" s="12"/>
      <c r="I112" s="34" t="str">
        <f>I99</f>
        <v>А.В.Антонюк</v>
      </c>
      <c r="J112" s="39"/>
      <c r="K112" s="12"/>
      <c r="L112" s="12"/>
    </row>
    <row r="113" spans="1:12" s="42" customFormat="1" ht="12.75" customHeight="1">
      <c r="D113" s="51" t="s">
        <v>10</v>
      </c>
      <c r="E113" s="43"/>
      <c r="F113" s="44"/>
      <c r="G113" s="50" t="s">
        <v>11</v>
      </c>
      <c r="H113" s="43"/>
      <c r="I113" s="47" t="s">
        <v>30</v>
      </c>
      <c r="J113" s="44"/>
      <c r="K113" s="44"/>
      <c r="L113" s="43"/>
    </row>
    <row r="114" spans="1:12" s="4" customFormat="1" ht="12.75">
      <c r="A114" s="45"/>
      <c r="B114" s="45"/>
      <c r="C114" s="36"/>
      <c r="D114" s="36"/>
    </row>
    <row r="115" spans="1:12" s="4" customFormat="1" ht="12.75">
      <c r="A115" s="46" t="s">
        <v>58</v>
      </c>
    </row>
  </sheetData>
  <mergeCells count="18">
    <mergeCell ref="L2:L3"/>
    <mergeCell ref="A2:A3"/>
    <mergeCell ref="B2:B3"/>
    <mergeCell ref="A63:B63"/>
    <mergeCell ref="C2:D2"/>
    <mergeCell ref="E2:E3"/>
    <mergeCell ref="F2:H2"/>
    <mergeCell ref="I2:K2"/>
    <mergeCell ref="A89:C89"/>
    <mergeCell ref="A78:B78"/>
    <mergeCell ref="A79:B79"/>
    <mergeCell ref="A105:L105"/>
    <mergeCell ref="C92:D92"/>
    <mergeCell ref="A93:B93"/>
    <mergeCell ref="A91:B91"/>
    <mergeCell ref="A85:C85"/>
    <mergeCell ref="A83:C83"/>
    <mergeCell ref="A87:C87"/>
  </mergeCells>
  <phoneticPr fontId="0" type="noConversion"/>
  <pageMargins left="0.70866141732283472" right="0.23622047244094491" top="0.39370078740157483" bottom="0.27559055118110237" header="0.39370078740157483" footer="0.19685039370078741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"/>
  <sheetViews>
    <sheetView view="pageLayout" zoomScaleNormal="100" workbookViewId="0"/>
  </sheetViews>
  <sheetFormatPr defaultRowHeight="12.75"/>
  <cols>
    <col min="1" max="1" width="9.140625" style="4"/>
    <col min="2" max="2" width="9.140625" style="60"/>
    <col min="3" max="3" width="13.7109375" style="4" customWidth="1"/>
    <col min="4" max="4" width="15" style="61" customWidth="1"/>
    <col min="5" max="5" width="17.140625" style="62" customWidth="1"/>
    <col min="6" max="6" width="17" style="53" customWidth="1"/>
  </cols>
  <sheetData>
    <row r="1" spans="1:7" ht="16.5">
      <c r="B1" s="65" t="s">
        <v>49</v>
      </c>
    </row>
    <row r="2" spans="1:7" ht="15.75" customHeight="1">
      <c r="A2" s="59" t="s">
        <v>63</v>
      </c>
    </row>
    <row r="3" spans="1:7" ht="12.75" customHeight="1">
      <c r="A3" s="135" t="s">
        <v>16</v>
      </c>
      <c r="B3" s="136" t="s">
        <v>50</v>
      </c>
      <c r="C3" s="135" t="s">
        <v>51</v>
      </c>
      <c r="D3" s="135"/>
      <c r="E3" s="137" t="s">
        <v>52</v>
      </c>
      <c r="F3" s="56"/>
      <c r="G3" s="54"/>
    </row>
    <row r="4" spans="1:7" ht="25.5">
      <c r="A4" s="135"/>
      <c r="B4" s="136"/>
      <c r="C4" s="63" t="s">
        <v>53</v>
      </c>
      <c r="D4" s="64" t="s">
        <v>54</v>
      </c>
      <c r="E4" s="138"/>
      <c r="F4" s="56"/>
      <c r="G4" s="54"/>
    </row>
    <row r="5" spans="1:7">
      <c r="A5" s="76">
        <v>0</v>
      </c>
      <c r="B5" s="74">
        <v>1513</v>
      </c>
      <c r="C5" s="76">
        <v>57</v>
      </c>
      <c r="D5" s="77">
        <v>511.85900000000004</v>
      </c>
      <c r="E5" s="78">
        <v>64919.78</v>
      </c>
    </row>
    <row r="6" spans="1:7">
      <c r="A6" s="79">
        <v>0</v>
      </c>
      <c r="B6" s="75" t="s">
        <v>134</v>
      </c>
      <c r="C6" s="79">
        <v>1</v>
      </c>
      <c r="D6" s="80">
        <v>20</v>
      </c>
      <c r="E6" s="81">
        <v>86.1</v>
      </c>
    </row>
    <row r="7" spans="1:7" s="83" customFormat="1">
      <c r="A7" s="84"/>
      <c r="B7" s="72" t="s">
        <v>135</v>
      </c>
      <c r="C7" s="84">
        <f>SUM(C5:C6)</f>
        <v>58</v>
      </c>
      <c r="D7" s="85">
        <f>SUM(D5:D6)</f>
        <v>531.85900000000004</v>
      </c>
      <c r="E7" s="86">
        <f>SUM(E5:E6)</f>
        <v>65005.88</v>
      </c>
      <c r="F7" s="82"/>
    </row>
  </sheetData>
  <mergeCells count="4">
    <mergeCell ref="A3:A4"/>
    <mergeCell ref="B3:B4"/>
    <mergeCell ref="C3:D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мордочка</vt:lpstr>
      <vt:lpstr>опись</vt:lpstr>
      <vt:lpstr>по рахункам</vt:lpstr>
      <vt:lpstr>опись!Область_печати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2017-07-25T13:36:36Z</cp:lastPrinted>
  <dcterms:created xsi:type="dcterms:W3CDTF">1996-10-08T23:32:33Z</dcterms:created>
  <dcterms:modified xsi:type="dcterms:W3CDTF">2017-07-25T13:37:22Z</dcterms:modified>
</cp:coreProperties>
</file>